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"/>
    </mc:Choice>
  </mc:AlternateContent>
  <bookViews>
    <workbookView xWindow="0" yWindow="0" windowWidth="20736" windowHeight="9192"/>
  </bookViews>
  <sheets>
    <sheet name="Лист1" sheetId="1" r:id="rId1"/>
  </sheets>
  <definedNames>
    <definedName name="_xlnm._FilterDatabase" localSheetId="0" hidden="1">Лист1!$B$15:$H$713</definedName>
    <definedName name="_xlnm.Print_Area" localSheetId="0">Лист1!$B$1:$F$713</definedName>
  </definedNames>
  <calcPr calcId="162913"/>
</workbook>
</file>

<file path=xl/calcChain.xml><?xml version="1.0" encoding="utf-8"?>
<calcChain xmlns="http://schemas.openxmlformats.org/spreadsheetml/2006/main">
  <c r="E119" i="1" l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116" i="1"/>
  <c r="E117" i="1"/>
  <c r="E118" i="1"/>
  <c r="E115" i="1"/>
  <c r="E710" i="1"/>
  <c r="E711" i="1"/>
  <c r="E712" i="1"/>
  <c r="E709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511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435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372" i="1"/>
  <c r="E371" i="1"/>
  <c r="E370" i="1"/>
  <c r="E369" i="1"/>
  <c r="E368" i="1"/>
  <c r="E367" i="1"/>
  <c r="E366" i="1"/>
  <c r="E365" i="1"/>
  <c r="E364" i="1"/>
  <c r="E363" i="1"/>
  <c r="H220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75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17" i="1"/>
  <c r="H641" i="1" l="1"/>
  <c r="H685" i="1" l="1"/>
  <c r="H682" i="1"/>
  <c r="H679" i="1"/>
  <c r="H677" i="1"/>
  <c r="H678" i="1" l="1"/>
  <c r="H612" i="1"/>
  <c r="H609" i="1"/>
  <c r="H564" i="1" l="1"/>
  <c r="H559" i="1"/>
  <c r="H556" i="1"/>
  <c r="H548" i="1" l="1"/>
  <c r="H533" i="1"/>
  <c r="H111" i="1" l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460" i="1" l="1"/>
  <c r="H712" i="1" l="1"/>
  <c r="H711" i="1"/>
  <c r="H508" i="1"/>
  <c r="H504" i="1"/>
  <c r="H495" i="1"/>
  <c r="H494" i="1"/>
  <c r="H484" i="1"/>
  <c r="H478" i="1"/>
  <c r="H476" i="1"/>
  <c r="H471" i="1"/>
  <c r="H470" i="1"/>
  <c r="H469" i="1"/>
  <c r="H463" i="1"/>
  <c r="H456" i="1"/>
  <c r="H450" i="1"/>
  <c r="H441" i="1"/>
  <c r="H440" i="1"/>
  <c r="H378" i="1"/>
  <c r="H377" i="1"/>
  <c r="H363" i="1"/>
  <c r="H189" i="1"/>
  <c r="H181" i="1"/>
  <c r="H180" i="1"/>
  <c r="H179" i="1"/>
  <c r="H178" i="1"/>
  <c r="H177" i="1"/>
  <c r="H176" i="1"/>
  <c r="H175" i="1"/>
  <c r="H174" i="1"/>
  <c r="H172" i="1"/>
  <c r="H171" i="1"/>
  <c r="H170" i="1"/>
  <c r="H169" i="1"/>
  <c r="H167" i="1"/>
  <c r="H166" i="1"/>
  <c r="H163" i="1"/>
  <c r="H161" i="1"/>
  <c r="H157" i="1"/>
  <c r="H156" i="1"/>
  <c r="H155" i="1"/>
  <c r="H154" i="1"/>
  <c r="H153" i="1"/>
  <c r="H152" i="1"/>
  <c r="H151" i="1"/>
  <c r="H150" i="1"/>
  <c r="H149" i="1"/>
  <c r="H148" i="1"/>
  <c r="H144" i="1"/>
  <c r="H140" i="1"/>
  <c r="H138" i="1"/>
  <c r="H137" i="1"/>
  <c r="H136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6" i="1"/>
  <c r="H710" i="1"/>
  <c r="H709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4" i="1"/>
  <c r="H683" i="1"/>
  <c r="H681" i="1"/>
  <c r="H680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1" i="1"/>
  <c r="H610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3" i="1"/>
  <c r="H562" i="1"/>
  <c r="H561" i="1"/>
  <c r="H560" i="1"/>
  <c r="H558" i="1"/>
  <c r="H557" i="1"/>
  <c r="H555" i="1"/>
  <c r="H554" i="1"/>
  <c r="H553" i="1"/>
  <c r="H552" i="1"/>
  <c r="H551" i="1"/>
  <c r="H550" i="1"/>
  <c r="H549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03" i="1"/>
  <c r="H462" i="1"/>
  <c r="H461" i="1"/>
  <c r="H459" i="1"/>
  <c r="H458" i="1"/>
  <c r="H457" i="1"/>
  <c r="H455" i="1"/>
  <c r="H454" i="1"/>
  <c r="H453" i="1"/>
  <c r="H452" i="1"/>
  <c r="H451" i="1"/>
  <c r="H449" i="1"/>
  <c r="H448" i="1"/>
  <c r="H447" i="1"/>
  <c r="H446" i="1"/>
  <c r="H445" i="1"/>
  <c r="H444" i="1"/>
  <c r="H443" i="1"/>
  <c r="H442" i="1"/>
  <c r="H439" i="1"/>
  <c r="H438" i="1"/>
  <c r="H437" i="1"/>
  <c r="H436" i="1"/>
  <c r="H435" i="1"/>
  <c r="H428" i="1"/>
  <c r="H387" i="1"/>
  <c r="H331" i="1"/>
  <c r="H329" i="1"/>
  <c r="H322" i="1"/>
  <c r="H321" i="1"/>
  <c r="H291" i="1"/>
  <c r="H285" i="1"/>
  <c r="H283" i="1"/>
  <c r="H274" i="1"/>
  <c r="H345" i="1"/>
  <c r="H307" i="1"/>
  <c r="H309" i="1"/>
  <c r="H371" i="1"/>
  <c r="H215" i="1"/>
  <c r="H268" i="1"/>
  <c r="H310" i="1"/>
  <c r="H385" i="1"/>
  <c r="H368" i="1"/>
  <c r="H208" i="1"/>
  <c r="H360" i="1"/>
  <c r="H159" i="1"/>
  <c r="H419" i="1"/>
  <c r="H303" i="1"/>
  <c r="H300" i="1"/>
  <c r="H414" i="1"/>
  <c r="H195" i="1"/>
  <c r="H422" i="1"/>
  <c r="H147" i="1"/>
  <c r="H393" i="1"/>
  <c r="H425" i="1"/>
  <c r="H264" i="1"/>
  <c r="H382" i="1"/>
  <c r="H318" i="1"/>
  <c r="H364" i="1"/>
  <c r="H173" i="1"/>
  <c r="H298" i="1"/>
  <c r="H380" i="1"/>
  <c r="H323" i="1"/>
  <c r="H257" i="1"/>
  <c r="H332" i="1"/>
  <c r="H379" i="1"/>
  <c r="H429" i="1"/>
  <c r="H405" i="1"/>
  <c r="H317" i="1"/>
  <c r="H261" i="1"/>
  <c r="H424" i="1"/>
  <c r="H278" i="1"/>
  <c r="H403" i="1"/>
  <c r="H252" i="1"/>
  <c r="H376" i="1"/>
  <c r="H275" i="1"/>
  <c r="H199" i="1"/>
  <c r="H299" i="1"/>
  <c r="H242" i="1"/>
  <c r="H222" i="1"/>
  <c r="H197" i="1"/>
  <c r="H227" i="1"/>
  <c r="H205" i="1"/>
  <c r="H165" i="1"/>
  <c r="H235" i="1"/>
  <c r="H344" i="1"/>
  <c r="H292" i="1"/>
  <c r="H211" i="1"/>
  <c r="H314" i="1"/>
  <c r="H342" i="1"/>
  <c r="H339" i="1"/>
  <c r="H373" i="1"/>
  <c r="H282" i="1"/>
  <c r="H325" i="1"/>
  <c r="H365" i="1"/>
  <c r="H269" i="1"/>
  <c r="H212" i="1"/>
  <c r="H431" i="1"/>
  <c r="H256" i="1"/>
  <c r="H346" i="1"/>
  <c r="H311" i="1"/>
  <c r="H372" i="1"/>
  <c r="H210" i="1"/>
  <c r="H356" i="1"/>
  <c r="H263" i="1"/>
  <c r="H399" i="1"/>
  <c r="H302" i="1"/>
  <c r="H312" i="1"/>
  <c r="H219" i="1"/>
  <c r="H406" i="1"/>
  <c r="H351" i="1"/>
  <c r="H229" i="1"/>
  <c r="H258" i="1"/>
  <c r="H200" i="1"/>
  <c r="H260" i="1"/>
  <c r="H418" i="1"/>
  <c r="H369" i="1"/>
  <c r="H234" i="1"/>
  <c r="H203" i="1"/>
  <c r="H191" i="1"/>
  <c r="H357" i="1"/>
  <c r="H353" i="1"/>
  <c r="H287" i="1"/>
  <c r="H296" i="1"/>
  <c r="H259" i="1"/>
  <c r="H308" i="1"/>
  <c r="H142" i="1"/>
  <c r="H243" i="1"/>
  <c r="H327" i="1"/>
  <c r="H328" i="1"/>
  <c r="H409" i="1"/>
  <c r="H315" i="1"/>
  <c r="H326" i="1"/>
  <c r="H213" i="1"/>
  <c r="H341" i="1"/>
  <c r="H400" i="1"/>
  <c r="H266" i="1"/>
  <c r="H265" i="1"/>
  <c r="H320" i="1"/>
  <c r="H158" i="1"/>
  <c r="H404" i="1"/>
  <c r="H254" i="1"/>
  <c r="H432" i="1"/>
  <c r="H273" i="1"/>
  <c r="H294" i="1"/>
  <c r="H190" i="1"/>
  <c r="H135" i="1"/>
  <c r="H306" i="1"/>
  <c r="H253" i="1"/>
  <c r="H188" i="1"/>
  <c r="H187" i="1"/>
  <c r="H276" i="1"/>
  <c r="H349" i="1"/>
  <c r="H305" i="1"/>
  <c r="H277" i="1"/>
  <c r="H250" i="1"/>
  <c r="H221" i="1"/>
  <c r="H388" i="1"/>
  <c r="H412" i="1"/>
  <c r="H297" i="1"/>
  <c r="H279" i="1"/>
  <c r="H228" i="1"/>
  <c r="H223" i="1"/>
  <c r="H421" i="1"/>
  <c r="H192" i="1"/>
  <c r="H289" i="1"/>
  <c r="H237" i="1"/>
  <c r="H343" i="1"/>
  <c r="H168" i="1"/>
  <c r="H390" i="1"/>
  <c r="H411" i="1"/>
  <c r="H392" i="1"/>
  <c r="H217" i="1"/>
  <c r="H397" i="1"/>
  <c r="H374" i="1"/>
  <c r="H427" i="1"/>
  <c r="H293" i="1"/>
  <c r="H304" i="1"/>
  <c r="H355" i="1"/>
  <c r="H286" i="1"/>
  <c r="H194" i="1"/>
  <c r="H354" i="1"/>
  <c r="H280" i="1"/>
  <c r="H423" i="1"/>
  <c r="H362" i="1"/>
  <c r="H238" i="1"/>
  <c r="H162" i="1"/>
  <c r="H330" i="1"/>
  <c r="H160" i="1"/>
  <c r="H347" i="1"/>
  <c r="H295" i="1"/>
  <c r="H255" i="1"/>
  <c r="H206" i="1"/>
  <c r="H216" i="1"/>
  <c r="H366" i="1"/>
  <c r="H201" i="1"/>
  <c r="H248" i="1"/>
  <c r="H145" i="1"/>
  <c r="H367" i="1"/>
  <c r="H246" i="1"/>
  <c r="H241" i="1"/>
  <c r="H232" i="1"/>
  <c r="H226" i="1"/>
  <c r="H251" i="1"/>
  <c r="H288" i="1"/>
  <c r="H290" i="1"/>
  <c r="H386" i="1"/>
  <c r="H402" i="1"/>
  <c r="H359" i="1"/>
  <c r="H319" i="1"/>
  <c r="H240" i="1"/>
  <c r="H262" i="1"/>
  <c r="H186" i="1"/>
  <c r="H416" i="1"/>
  <c r="H375" i="1"/>
  <c r="H198" i="1"/>
  <c r="H396" i="1"/>
  <c r="H230" i="1"/>
  <c r="H340" i="1"/>
  <c r="H272" i="1"/>
  <c r="H225" i="1"/>
  <c r="H202" i="1"/>
  <c r="H207" i="1"/>
  <c r="H231" i="1"/>
  <c r="H209" i="1"/>
  <c r="H361" i="1"/>
  <c r="H358" i="1"/>
  <c r="H245" i="1"/>
  <c r="H271" i="1"/>
  <c r="H204" i="1"/>
  <c r="H333" i="1"/>
  <c r="H316" i="1"/>
  <c r="H324" i="1"/>
  <c r="H184" i="1"/>
  <c r="H301" i="1"/>
  <c r="H391" i="1"/>
  <c r="H383" i="1"/>
  <c r="H214" i="1"/>
  <c r="H249" i="1"/>
  <c r="H244" i="1"/>
  <c r="H338" i="1"/>
  <c r="H196" i="1"/>
  <c r="H370" i="1"/>
  <c r="H352" i="1"/>
  <c r="H381" i="1"/>
  <c r="H233" i="1"/>
  <c r="H420" i="1"/>
  <c r="H384" i="1"/>
  <c r="H239" i="1"/>
  <c r="H270" i="1"/>
  <c r="H267" i="1"/>
  <c r="H426" i="1"/>
  <c r="H284" i="1"/>
  <c r="H164" i="1"/>
  <c r="H395" i="1"/>
  <c r="H430" i="1"/>
  <c r="H139" i="1"/>
  <c r="H389" i="1"/>
  <c r="H236" i="1"/>
  <c r="H348" i="1"/>
  <c r="H143" i="1"/>
  <c r="H417" i="1"/>
  <c r="H247" i="1"/>
  <c r="H337" i="1"/>
  <c r="H218" i="1"/>
  <c r="H398" i="1"/>
  <c r="H415" i="1"/>
  <c r="H350" i="1"/>
  <c r="H410" i="1"/>
  <c r="H394" i="1"/>
  <c r="H224" i="1"/>
  <c r="H401" i="1"/>
  <c r="H335" i="1"/>
  <c r="H334" i="1"/>
  <c r="H407" i="1"/>
  <c r="H336" i="1"/>
  <c r="H185" i="1"/>
  <c r="H281" i="1"/>
  <c r="H408" i="1"/>
  <c r="H313" i="1"/>
  <c r="H413" i="1"/>
  <c r="H193" i="1"/>
  <c r="H118" i="1"/>
  <c r="H497" i="1"/>
  <c r="H483" i="1"/>
  <c r="H474" i="1"/>
  <c r="H496" i="1"/>
  <c r="H506" i="1"/>
  <c r="H501" i="1"/>
  <c r="H507" i="1"/>
  <c r="H489" i="1"/>
  <c r="H475" i="1"/>
  <c r="H490" i="1"/>
  <c r="H500" i="1"/>
  <c r="H502" i="1"/>
  <c r="H498" i="1"/>
  <c r="H492" i="1"/>
  <c r="H477" i="1"/>
  <c r="H493" i="1"/>
  <c r="H505" i="1"/>
  <c r="H488" i="1"/>
  <c r="H473" i="1"/>
  <c r="H485" i="1"/>
  <c r="H499" i="1"/>
  <c r="H472" i="1"/>
  <c r="H465" i="1"/>
  <c r="H466" i="1"/>
  <c r="H467" i="1"/>
  <c r="H468" i="1"/>
  <c r="H713" i="1" l="1"/>
  <c r="H115" i="1"/>
</calcChain>
</file>

<file path=xl/sharedStrings.xml><?xml version="1.0" encoding="utf-8"?>
<sst xmlns="http://schemas.openxmlformats.org/spreadsheetml/2006/main" count="1803" uniqueCount="699">
  <si>
    <t>E-mail:</t>
  </si>
  <si>
    <t>Сайт:</t>
  </si>
  <si>
    <t>Адрес:</t>
  </si>
  <si>
    <t xml:space="preserve">              Название</t>
  </si>
  <si>
    <t>Контейнер</t>
  </si>
  <si>
    <t>Размер</t>
  </si>
  <si>
    <t>*Цена указана в долларах США</t>
  </si>
  <si>
    <t>C2</t>
  </si>
  <si>
    <t>h30 d30</t>
  </si>
  <si>
    <t>Туя западная (Thuja occidentalis "Little Gem")</t>
  </si>
  <si>
    <t>h30 d25</t>
  </si>
  <si>
    <t>Можжевельник обыкновенный (Juniperus communis "Repanda")</t>
  </si>
  <si>
    <t>Можжевельник средний (Juniperus media "Gold Star")</t>
  </si>
  <si>
    <t>C5</t>
  </si>
  <si>
    <t>C3</t>
  </si>
  <si>
    <t>Туя западная (Thuja occidentalis "Danica")</t>
  </si>
  <si>
    <t>d 25 h 25</t>
  </si>
  <si>
    <t>Можжевельник горизонтальный (Juniperus horizontalis "Blue Chip")</t>
  </si>
  <si>
    <t>d 50-60</t>
  </si>
  <si>
    <t>Кипарисовик горохоплодный (Chamaecyparis pisifera "Filifera")</t>
  </si>
  <si>
    <t>Кипарисовик горохоплодный (Chamaecyparis pisifera "Sungold")</t>
  </si>
  <si>
    <t>d 30-35 h 15-20</t>
  </si>
  <si>
    <t>Можжевельник чешуйчатый (Juniperus squamata "Blue Carpet")</t>
  </si>
  <si>
    <t>Можжевельник китайский (Juniperus chinensis "Expansa Variegata")</t>
  </si>
  <si>
    <t>d 40-45</t>
  </si>
  <si>
    <t>Можжевельник чешуйчатый (Juniperus squamata "Holger")</t>
  </si>
  <si>
    <t>d 30-45</t>
  </si>
  <si>
    <t>Туя западная (Thuja occidentalis "Smaragd")</t>
  </si>
  <si>
    <t>Можжевельник горизонтальный (Juniperus horizontalis "Andorra Variegata")</t>
  </si>
  <si>
    <t>Можжевельник средний (Juniperus media "Mordigan Gold")</t>
  </si>
  <si>
    <t>Можжевельник средний (Juniperus media "King of Spring")</t>
  </si>
  <si>
    <t>d 50-70</t>
  </si>
  <si>
    <t>d 70-90</t>
  </si>
  <si>
    <t>Ель обыкновенная (Picea abies "Nidiformis")</t>
  </si>
  <si>
    <t>Можжевельник чешуйчатый (Juniperus squamata "Meyeri")</t>
  </si>
  <si>
    <t>d 100-110</t>
  </si>
  <si>
    <t>Можжевельник средний (Juniperus media "Pfitzeriana Compacta")</t>
  </si>
  <si>
    <t>d 100-115</t>
  </si>
  <si>
    <t>d 45-65</t>
  </si>
  <si>
    <t>d 65-75</t>
  </si>
  <si>
    <t>Можжевельник средний (Juniperus media "Old Gold")</t>
  </si>
  <si>
    <t>d 40-50</t>
  </si>
  <si>
    <t>Пихта Вичи (Abies veitchii)</t>
  </si>
  <si>
    <t>C7,5</t>
  </si>
  <si>
    <t>100-110</t>
  </si>
  <si>
    <t>Можжевельник виргинский (Juniperus virginiana "Hetzii")</t>
  </si>
  <si>
    <t>C10</t>
  </si>
  <si>
    <t>Кипарисовик горохоплодный (Chamaecyparis pisifera "Filifera Aurea")</t>
  </si>
  <si>
    <t>Ель сизая (Picea glauca "Daisy's White")</t>
  </si>
  <si>
    <t>Можжевельник чешуйчатый (Juniperus squamata "Blue Star")</t>
  </si>
  <si>
    <t>d 30-35</t>
  </si>
  <si>
    <t>*Цена указана в бел. руб.</t>
  </si>
  <si>
    <t>Заказ</t>
  </si>
  <si>
    <t>Сумма в долларах США</t>
  </si>
  <si>
    <t>С3</t>
  </si>
  <si>
    <t>С7,5</t>
  </si>
  <si>
    <t>Ель обыкновенная (Picea abies "Will’s Zwerg")</t>
  </si>
  <si>
    <t>d 20</t>
  </si>
  <si>
    <t>Ель колючая (Picea pungens "Oldenburg")</t>
  </si>
  <si>
    <t>С2</t>
  </si>
  <si>
    <t>d 15-20</t>
  </si>
  <si>
    <t>Ель обыкновенная (Picea abies "Little Gem")</t>
  </si>
  <si>
    <t>Ель сизая (Picea glauca "Alberta Globe")</t>
  </si>
  <si>
    <t>Ель колючая (Picea pungens "Glauca")</t>
  </si>
  <si>
    <t>15-20</t>
  </si>
  <si>
    <t>С5</t>
  </si>
  <si>
    <t>d 30-40</t>
  </si>
  <si>
    <t>С10</t>
  </si>
  <si>
    <t>Ель сизая (Picea glauca "Conica")</t>
  </si>
  <si>
    <t>30-40</t>
  </si>
  <si>
    <t>30-50</t>
  </si>
  <si>
    <t>Тис средний (Taxus media "Hicksii")</t>
  </si>
  <si>
    <t>40-50</t>
  </si>
  <si>
    <t>60-70</t>
  </si>
  <si>
    <t>50-70</t>
  </si>
  <si>
    <t>70-90</t>
  </si>
  <si>
    <t>Ель обыкновенная (Picea abies "Tompa")</t>
  </si>
  <si>
    <t>h 40 d 30-35</t>
  </si>
  <si>
    <t>Можжевельник скальный (Juniperus scopulorum "Blue Arrow")</t>
  </si>
  <si>
    <t>Туя западная (Thuja occidentalis "Columna")</t>
  </si>
  <si>
    <t>20-30</t>
  </si>
  <si>
    <t>Можжевельник китайский (Juniperus chinensis "Mountbatten")</t>
  </si>
  <si>
    <t>Кипарисовик Лавсана (Chamaecyparis lawsoniana "Columnaris")</t>
  </si>
  <si>
    <t>Ель сизая (Picea glauca "Nana")</t>
  </si>
  <si>
    <t>30-35</t>
  </si>
  <si>
    <t>Кипарисовик Лавсана (Chamaecyparis lawsoniana "Alumigold")</t>
  </si>
  <si>
    <t>d 20-25</t>
  </si>
  <si>
    <t>Можжевельник горизонтальный (Juniperus horizontalis "Prince  of Walis")</t>
  </si>
  <si>
    <t>С7,5-C15</t>
  </si>
  <si>
    <t>d 90-110</t>
  </si>
  <si>
    <t>50-60</t>
  </si>
  <si>
    <t>70-80</t>
  </si>
  <si>
    <t>60-80</t>
  </si>
  <si>
    <t>Клен веерный/пальмолистный (Acer palmatum  "Orange Dream")</t>
  </si>
  <si>
    <t>40-60</t>
  </si>
  <si>
    <t>80-90</t>
  </si>
  <si>
    <t>Самшит вечнозеленый (Buxus sempervirens)</t>
  </si>
  <si>
    <t>C1,5</t>
  </si>
  <si>
    <t>C15</t>
  </si>
  <si>
    <t>90-100</t>
  </si>
  <si>
    <t>Барбарис Тунберга (Berberis thunbergii "Erecta")</t>
  </si>
  <si>
    <t>45-50</t>
  </si>
  <si>
    <t>Барбарис Тунберга (Berberis thunbergii "Golden Zwerg")</t>
  </si>
  <si>
    <t>С1,5</t>
  </si>
  <si>
    <t>Барбарис Тунберга (Berberis thunbergii "Admiration")</t>
  </si>
  <si>
    <t>45-55</t>
  </si>
  <si>
    <t>Ель обыкновенная (Picea abies "Inversa")</t>
  </si>
  <si>
    <t>d 35-40</t>
  </si>
  <si>
    <t>45-60</t>
  </si>
  <si>
    <t>25-30</t>
  </si>
  <si>
    <t xml:space="preserve"> 60-70</t>
  </si>
  <si>
    <t>80-100</t>
  </si>
  <si>
    <t>110-130</t>
  </si>
  <si>
    <t>Сосна горная (Pinus mugo "Pumilio")</t>
  </si>
  <si>
    <t>Азалия листопадная (Azalea "Majaro")</t>
  </si>
  <si>
    <t>Азалия листопадная (Azalea "Orange Hit")</t>
  </si>
  <si>
    <t>Азалия японская (Azalea  japonica "Allotria")</t>
  </si>
  <si>
    <t>Азалия японская (Azalea  japonica "Blaue Danau")</t>
  </si>
  <si>
    <t>Азалия японская (Azalea  japonica "Evita")</t>
  </si>
  <si>
    <t>Азалия японская (Azalea  japonica "Kazuko")</t>
  </si>
  <si>
    <t>Азалия японская (Azalea  japonica "Kermesina Rosea")</t>
  </si>
  <si>
    <t>Азалия японская (Azalea  japonica "Panda")</t>
  </si>
  <si>
    <t>Азалия японская (Azalea  japonica "Rokoko")</t>
  </si>
  <si>
    <t>Азалия японская (Azalea  japonica "Rozalino")</t>
  </si>
  <si>
    <t>Барбарис Тунберга (Berberis thunbergii "Bagatelle")</t>
  </si>
  <si>
    <t>Барбарис Тунберга (Berberis thunbergii "Florence")</t>
  </si>
  <si>
    <t>35-45</t>
  </si>
  <si>
    <t>Барбарис Тунберга (Berberis thunbergii "Golden Ring")</t>
  </si>
  <si>
    <t>Барбарис Тунберга (Berberis thunbergii "Red Dream")</t>
  </si>
  <si>
    <t>Барбарис Тунберга (Berberis thunbergii "Starburst")</t>
  </si>
  <si>
    <t>40-45</t>
  </si>
  <si>
    <t>20-25</t>
  </si>
  <si>
    <t>30-45</t>
  </si>
  <si>
    <t>Бересклет Форчуна (Euonymus fortunei "Emerald Gaiety")</t>
  </si>
  <si>
    <t>С</t>
  </si>
  <si>
    <t>Гинкго двухлопастной (Gingko biloba "Mariken")</t>
  </si>
  <si>
    <t>Ра 60-70</t>
  </si>
  <si>
    <t>Гортензия метельчатая (Hydrangea  paniculata "Pastel Green")</t>
  </si>
  <si>
    <t>35-40</t>
  </si>
  <si>
    <t>Ель колючая (Picea pungens "Glauca Globosa")</t>
  </si>
  <si>
    <t>Pa 100-120</t>
  </si>
  <si>
    <t>Ель колючая (Picea pungens "Iseli Fastigiate")</t>
  </si>
  <si>
    <t>Ель колючая (Picea pungens "St. Mary's Broom")</t>
  </si>
  <si>
    <t>Ра 70-90</t>
  </si>
  <si>
    <t>Ра 60</t>
  </si>
  <si>
    <t>Pa 50-60</t>
  </si>
  <si>
    <t>Ива цельнолистная (Salix intengra "Hakuro-nishiki")</t>
  </si>
  <si>
    <t>Лапчатка кустарниковая (Potentilla fruticosa "Daydawn")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</si>
  <si>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</si>
  <si>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</si>
  <si>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</si>
  <si>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Лещина обыкновенная (Corylus avellana "Cosford")</t>
  </si>
  <si>
    <t>120-130</t>
  </si>
  <si>
    <t>Лещина обыкновенная (Corylus avellana "Webba Cenny")</t>
  </si>
  <si>
    <t>Молодило (Rojniki) MIX</t>
  </si>
  <si>
    <t>Пихта корейская (Abies koreana "Silberlocke")</t>
  </si>
  <si>
    <t>Пихта одноцветная (Abies Concolor "Argentea")</t>
  </si>
  <si>
    <t>Сирень обыкновенная (Syringa vulgaris "Belle de Nancy")</t>
  </si>
  <si>
    <t>Сирень обыкновенная (Syringa vulgaris "Nadezhda")</t>
  </si>
  <si>
    <t>Сосна Веймутова (Pinus strobus "Begman's Mini")</t>
  </si>
  <si>
    <t>Сосна Веймутова (Pinus strobus "Greg")</t>
  </si>
  <si>
    <t>Сосна Веймутова (Pinus strobus "Nana Compacta")</t>
  </si>
  <si>
    <t>Сосна Веймутова (Pinus strobus "Sea Urchin")</t>
  </si>
  <si>
    <t>Сосна горная (Pinus mugo "Varella")</t>
  </si>
  <si>
    <t>Сосна горная (Pinus mugo "Winter Gold")</t>
  </si>
  <si>
    <t>Сосна мелкоцветковая (Pinus parviflora "Bounty")</t>
  </si>
  <si>
    <t>Сосна мелкоцветковая (Pinus parviflora "Dai-ho")</t>
  </si>
  <si>
    <t>Сосна мелкоцветковая (Pinus parviflora "Fuku-zu-mi")</t>
  </si>
  <si>
    <t>Сосна мелкоцветковая (Pinus parviflora "Koraku")</t>
  </si>
  <si>
    <t>Сосна мелкоцветковая (Pinus parviflora "Negishi")</t>
  </si>
  <si>
    <t>Сосна мелкоцветковая (Pinus parviflora "Saphir")</t>
  </si>
  <si>
    <t>Сосна мелкоцветковая (Pinus parviflora "Shizukagoten")</t>
  </si>
  <si>
    <t>Сосна обыкновенная (Pinus sylvestris "Bennet's Compact")</t>
  </si>
  <si>
    <t>Pa 60-80</t>
  </si>
  <si>
    <t>Сосна обыкновенная (Pinus sylvestris "Chantry Blue")</t>
  </si>
  <si>
    <t>Сосна обыкновенная (Pinus sylvestris "Fastigiata")</t>
  </si>
  <si>
    <t>Сосна обыкновенная (Pinus sylvestris "Treasure")</t>
  </si>
  <si>
    <t>Сосна смолистая (Pinus resinosa "Watnong")</t>
  </si>
  <si>
    <t>Спирея Вангутта (Spiraea vanhouttei)</t>
  </si>
  <si>
    <t>Спирея ниппонская (Spiraea nipponica "June Bride")</t>
  </si>
  <si>
    <t>Спирея японская (Spiraea japonica "Firellight")</t>
  </si>
  <si>
    <t>Спирея японская (Spiraea japonica "Goldmaund")</t>
  </si>
  <si>
    <t>Форзиция промежуточная (Forsythia intermedia "Lednogora")</t>
  </si>
  <si>
    <t>Сосна горная (Pinus mugo "Ophir")</t>
  </si>
  <si>
    <t>Сосна обыкновенная (Pinus sylvestris "Jeremy")</t>
  </si>
  <si>
    <t>Рододендрон (Rhododendron "Polarnacht")</t>
  </si>
  <si>
    <t>Рододендрон (Rhododendron "Roseum Elegans")</t>
  </si>
  <si>
    <t>Рододендрон (Rhododendron "Catawbiense Grandiflorum")</t>
  </si>
  <si>
    <t>Рододендрон (Rhododendron "Nowa Zembla")</t>
  </si>
  <si>
    <t>Рододендрон (Rhododendron "Germania")</t>
  </si>
  <si>
    <t>Рододендрон (Rhododendron "Horizon Monarch")</t>
  </si>
  <si>
    <t>Рододендрон (Rhododendron "Red Jack")</t>
  </si>
  <si>
    <t>Рододендрон (Rhododendron "Cosmopolitan")</t>
  </si>
  <si>
    <t>Рододендрон (Rhododendron "Rocket")</t>
  </si>
  <si>
    <t>Рододендрон (Rhododendron "Wilgen's Ruby")</t>
  </si>
  <si>
    <t>Рододендрон (Rhododendron "Fantastica")</t>
  </si>
  <si>
    <t>Рододендрон (Rhododendron "Alfred")</t>
  </si>
  <si>
    <t>Рододендрон (Rhododendron "Hachmann's Kokardia")</t>
  </si>
  <si>
    <t>Рододендрон (Rhododendron "Wladyslaw Lokietek")</t>
  </si>
  <si>
    <t>Рододендрон (Rhododendron "Kazimierz Wielki")</t>
  </si>
  <si>
    <t>Рябина черноплодная (Arоnia melanocаrpa)</t>
  </si>
  <si>
    <t>Pa 130-160</t>
  </si>
  <si>
    <t>Пион (Paeonia "Karl Rosenfield")</t>
  </si>
  <si>
    <t>Пион (Paeonia "Francoise Ortegat")</t>
  </si>
  <si>
    <t>Пион (Paeonia "Primevere")</t>
  </si>
  <si>
    <t>Пион (Paeonia "Big Ben")</t>
  </si>
  <si>
    <t>Пион (Paeonia "Felix Crosse")</t>
  </si>
  <si>
    <t>Пион (Paeonia "Coral Sunset")</t>
  </si>
  <si>
    <t>Пион (Paeonia "Sarah Bernhardt")</t>
  </si>
  <si>
    <t>Пион (Paeonia "Monsieur Martin Cahuzac")</t>
  </si>
  <si>
    <t>Гентиана (Gentiana)</t>
  </si>
  <si>
    <t>Гейхера (Heuchera)</t>
  </si>
  <si>
    <t>Виола (Viola)</t>
  </si>
  <si>
    <t>Астильба (Astilbe)</t>
  </si>
  <si>
    <t>Гортензия крупнолистная (Hydrangea macrophylla "Speedy Red")</t>
  </si>
  <si>
    <t>Гортензия пильчатая (Hydrangea serrata "Deredevil")</t>
  </si>
  <si>
    <t>Кизил съедобный (Cornus mas "Golden Glory")</t>
  </si>
  <si>
    <t>Лилия (Lilium "Foxtrot")</t>
  </si>
  <si>
    <t>Вейгела цветущая (Weigela florida "Pink Poppet")</t>
  </si>
  <si>
    <t>Бузина Черная (Sambucus nigra)</t>
  </si>
  <si>
    <t>C</t>
  </si>
  <si>
    <t>Можжевельник обыкновенный (Juniperus communis "Goldschatz")</t>
  </si>
  <si>
    <t>Бонсай Сосна (Pinus)</t>
  </si>
  <si>
    <t>НИВАКИ (БОНСАЙ)</t>
  </si>
  <si>
    <t>Кипарисовик туполистный (Chamaecyparis obtusa "Tsatsumi Gold")</t>
  </si>
  <si>
    <t>Гортензия крупнолистная (Hydrangea macrophylla "Royal Red")</t>
  </si>
  <si>
    <t>Туя западная (Thuja occidentalis "Mirjam")</t>
  </si>
  <si>
    <t>Сирень обыкновенная (Syringa vulgaris "Krasavitsa Moskvy")</t>
  </si>
  <si>
    <t>Сирень обыкновенная (Syringa vulgaris "Acubaefolia")</t>
  </si>
  <si>
    <t>Сирень обыкновенная (Syringa vulgaris "Hortensia")</t>
  </si>
  <si>
    <t>Барбарис Тунберга (Berberis thunbergii "Concorde")</t>
  </si>
  <si>
    <t>Спирея японская (Spiraea japonica "Genpei")</t>
  </si>
  <si>
    <t>Спирея японская (Spiraea japonica "Golden Princess")</t>
  </si>
  <si>
    <t>C25</t>
  </si>
  <si>
    <t>Сосна кедровая (Pinus cembra)</t>
  </si>
  <si>
    <t>120-140</t>
  </si>
  <si>
    <t>Лиственница европейская (Larix decidua)</t>
  </si>
  <si>
    <t>Ра 90-100</t>
  </si>
  <si>
    <t>Сосна черная (Pinus nigra "Cebennensis Nana")</t>
  </si>
  <si>
    <t>Ра 60-80</t>
  </si>
  <si>
    <t>Сосна черная (Pinus nigra "Petra")</t>
  </si>
  <si>
    <t>Ра 100-110</t>
  </si>
  <si>
    <t>Сосна густоцветковая (Pinus densiflora "Kim")</t>
  </si>
  <si>
    <t>Сосна черная (Pinus nigra "Ottos Compact")</t>
  </si>
  <si>
    <t>Клен ложноплатановый (Acer pseudoplatanus "Esk Sinsed")</t>
  </si>
  <si>
    <t>С25</t>
  </si>
  <si>
    <t>Вяз мелколистный (Ulmus parvifolia "Geisha")</t>
  </si>
  <si>
    <t>Береза повислая (Betula pendula "Youngii")</t>
  </si>
  <si>
    <t>Береза белокорая (Betula utilis "Doorenbosi")</t>
  </si>
  <si>
    <t>Береза повислая (Betula pendula "Spider Alley")</t>
  </si>
  <si>
    <t>180-200</t>
  </si>
  <si>
    <t>Ра 130-160</t>
  </si>
  <si>
    <t>Ива козья (Salix caprea "Kilmarnock")</t>
  </si>
  <si>
    <t>Pa 140</t>
  </si>
  <si>
    <t>С45</t>
  </si>
  <si>
    <t>Вишня мелкопильчатая (Prunus serrulata "Kanzan")</t>
  </si>
  <si>
    <t>Pa 120-130</t>
  </si>
  <si>
    <t>Клен остролистный (Acer platanoides "Crimson King")</t>
  </si>
  <si>
    <t>С24</t>
  </si>
  <si>
    <t>Pa 230-250</t>
  </si>
  <si>
    <t>Вишня мелкопильчатая (Prunus serrulata "Royal Buгgundy")</t>
  </si>
  <si>
    <t>С30</t>
  </si>
  <si>
    <t>Pa 180-190</t>
  </si>
  <si>
    <t>Pa 180-200</t>
  </si>
  <si>
    <t>Бук лесной (Fagus sylvatica "Pendula")</t>
  </si>
  <si>
    <t>Pa 250-300</t>
  </si>
  <si>
    <t>Яблоня обильноцветущая (Malus floribunda "Royality")</t>
  </si>
  <si>
    <t>Ива белая (Salix alba "Tristis")</t>
  </si>
  <si>
    <t>Pa 280-300</t>
  </si>
  <si>
    <t>130-150</t>
  </si>
  <si>
    <t>Яблоня декоративная (Malus "Brandywine")</t>
  </si>
  <si>
    <t>С15</t>
  </si>
  <si>
    <t>190-210</t>
  </si>
  <si>
    <t>Дерен белый (Cornus alba "Elegantissima")</t>
  </si>
  <si>
    <t>Сирень обыкновенная (Syringa vulgaris "Madame Lemoine")</t>
  </si>
  <si>
    <t>C5-C7,5</t>
  </si>
  <si>
    <t>Спирея японская (Spiraea japonica "Crispa")</t>
  </si>
  <si>
    <t>ИТОГО</t>
  </si>
  <si>
    <t>Рододендрон (Rhododendron "Cheer")</t>
  </si>
  <si>
    <t>Рододендрон (Rhododendron "Pearce's American Beauty")</t>
  </si>
  <si>
    <t>Рододендрон (Rhododendron "Profesor Scholz)</t>
  </si>
  <si>
    <t>Туя западная (Thuja occidentalis "Brobecks Tower")</t>
  </si>
  <si>
    <t>Ель колючая (Picea pungens "Super Blue")/</t>
  </si>
  <si>
    <t>Можжевельник горизонтальный (Juniperus horizontalis "Golden Carpet")/</t>
  </si>
  <si>
    <t>Можжевельник казацкий (Juniperus sabina "Broadmoor")/</t>
  </si>
  <si>
    <t>Можжевельник средний (Juniperus media "Pfitzeriana Glauca")/</t>
  </si>
  <si>
    <t>Можжевельник чешуйчатый (Juniperus squamata "Blue Star")/</t>
  </si>
  <si>
    <t>Сосна Гриффита (Pinus wallichiana)/</t>
  </si>
  <si>
    <t>Сосна густоцветковая (Pinus densiflora "Meylan Compact")/</t>
  </si>
  <si>
    <t>Сосна смолистая (Pinus resinosa "Watnong")/</t>
  </si>
  <si>
    <t>Туя западная (Thuja occidentalis "Danica")/</t>
  </si>
  <si>
    <t>Туя западная (Thuja occidentalis "Golden Smaragd")/</t>
  </si>
  <si>
    <t>Туя западная (Thuja occidentalis "Little Champion")/</t>
  </si>
  <si>
    <t>Туя западная (Thuja occidentalis "Woodwardii")/</t>
  </si>
  <si>
    <t>Клен остролистный (Acer platanoides "Globosum")/</t>
  </si>
  <si>
    <t>Клен остролистный (Acer platanoides "Golden Globe")/</t>
  </si>
  <si>
    <t>Барбарис Тунберга (Berberis thunbergii "Kobold")/</t>
  </si>
  <si>
    <t>Барбарис Тунберга (Berberis thunbergii "Orange Moon")/</t>
  </si>
  <si>
    <t>Барбарис Тунберга (Berberis thunbergii "Summer Sunset")/</t>
  </si>
  <si>
    <t>Гортензия метельчатая (Hydrangea  paniculata "Polar Bear")/</t>
  </si>
  <si>
    <t>Гортензия метельчатая (Hydrangea  paniculata "Silver Dollar")/</t>
  </si>
  <si>
    <t>Спирея серая (Spiraea cinerea "Grefsheim")/</t>
  </si>
  <si>
    <t>Спирея японская (Spiraea japonica "Anthony Waterer")/</t>
  </si>
  <si>
    <t>Барбарис Тунберга (Berberis thunbergii "Atropurpurea")/</t>
  </si>
  <si>
    <t>Кипарисовик горохоплодный (Chamaecyparis pisifera "Golden Mop")#</t>
  </si>
  <si>
    <t>Можжевельник китайский (Juniperus chinensis "Kurivao Gold")#</t>
  </si>
  <si>
    <t>Можжевельник прибрежный (Juniperus conferta "Schlager")#</t>
  </si>
  <si>
    <t>Можжевельник средний (Juniperus media "Golden Saucer")#</t>
  </si>
  <si>
    <t>Можжевельник средний (Juniperus media "Golden Joy")#</t>
  </si>
  <si>
    <t>Можжевельник чешуйчатый (Juniperus squamata "Dream Joy")#</t>
  </si>
  <si>
    <t>Боярышник обыкновенный (Crataegus levigiata)#</t>
  </si>
  <si>
    <t>200-250</t>
  </si>
  <si>
    <t>Боярышник обыкновенный (Crataegus levigiata "Paul’s Scarlet")#</t>
  </si>
  <si>
    <t>Дерен белый (Cornus alba "Sibirica")#</t>
  </si>
  <si>
    <t>Гинкго билоба (Ginkgo biloba)#</t>
  </si>
  <si>
    <t>Вейгала цветущая (Weigela florida "Bristol Ruby")#</t>
  </si>
  <si>
    <t>Дуб черешчатый (Quercus robur)#</t>
  </si>
  <si>
    <t>Дуб красный (Quercus rubra)#</t>
  </si>
  <si>
    <t>Ель обыкновенная (Picea abies)#</t>
  </si>
  <si>
    <t>25-35</t>
  </si>
  <si>
    <t>Ель колючая (Picea pungens "Glauca")#</t>
  </si>
  <si>
    <t>100-130</t>
  </si>
  <si>
    <t>Калина обыкновенная (Viburnum opulus "Xanthocarpum")#</t>
  </si>
  <si>
    <t>Калина обыкновенная (Viburnum opulus "Roseum")</t>
  </si>
  <si>
    <t>Кипарисовик горохоплодный (Chamaecyparis pisifera "Filifera Aureovariegata")#</t>
  </si>
  <si>
    <t>Липа мелколистная (Tilia cordata)#</t>
  </si>
  <si>
    <t>Лещина обыкновенная (Corylus avellana)#</t>
  </si>
  <si>
    <t>Клен полевой (Acer campestre)#</t>
  </si>
  <si>
    <t>100-150</t>
  </si>
  <si>
    <t>Клен Гиннала (Quercus ginnala)#</t>
  </si>
  <si>
    <t>Можжевельник чешуйчатый (Juniperus squamata "Loderi")#</t>
  </si>
  <si>
    <t>Можжевельник чешуйчатый (Juniperus squamata "Holger")#</t>
  </si>
  <si>
    <t>Можжевельник средний (Juniperus media "Mordigan Gold")#</t>
  </si>
  <si>
    <t>Можжевельник обыкновенный (Juniperus communis "Meyer")#</t>
  </si>
  <si>
    <t>Можжевельник горизонтальный (Juniperus horizontalis 'Willtoni')#</t>
  </si>
  <si>
    <t>Можжевельник горизонтальный (Juniperus horizontalis "Glacier")#</t>
  </si>
  <si>
    <t>Можжевельник горизонтальный (Juniperus horizontalis "Bar Harbor")#</t>
  </si>
  <si>
    <t>Пихта одноцветная (Abies Concolor)#</t>
  </si>
  <si>
    <t>Рябина черноплодная (Arоnia melanocаrpa)#</t>
  </si>
  <si>
    <t>Рябина промежуточная (Sorbus intermedia)#</t>
  </si>
  <si>
    <t>Рябина обыкновенная (Sorbus aucuparia)#</t>
  </si>
  <si>
    <t>Рябина обыкновенная (Sorbus aucuparia "Fastigiata")#</t>
  </si>
  <si>
    <t>Рябина обыкновенная (Sorbus aucuparia "Autum Spire")#</t>
  </si>
  <si>
    <t>Сосна обыкновенная (Pinus sylvestris)#</t>
  </si>
  <si>
    <t>Сосна желтая (Pinus ponderosa)#</t>
  </si>
  <si>
    <t>Сосна Гриффита (Pinus wallichiana)#</t>
  </si>
  <si>
    <t>Сосна горная (Pinus mugo)#</t>
  </si>
  <si>
    <t>15-25</t>
  </si>
  <si>
    <t>Туя складчатая (Thuja occidentalis "Aldrich Mountain")#</t>
  </si>
  <si>
    <t>Туя западная (Thuja occidentalis "Maja")#</t>
  </si>
  <si>
    <t>Шиповник (Rosa canina)#</t>
  </si>
  <si>
    <t>Чубушник венечный (Philadelphus coronarius)#</t>
  </si>
  <si>
    <t>Сирень обыкновенная (Syringa vulgaris) #</t>
  </si>
  <si>
    <t>Туя западная (Thuja occidentalis "Gold Pearle'')</t>
  </si>
  <si>
    <t>Туя западная (Thuja occidentalis "Mirjam")/</t>
  </si>
  <si>
    <t>Туя западная (Thuja occidentalis "Mr. Bowling Ball")#</t>
  </si>
  <si>
    <t>Туя западная (Thuja occidentalis "Sunkist")#</t>
  </si>
  <si>
    <t>Туя западная (Thuja occidentalis "Hoseri'')/</t>
  </si>
  <si>
    <t>Бук лесной (Fagus sylvatica)#</t>
  </si>
  <si>
    <t>Pa 120</t>
  </si>
  <si>
    <t>Барбарис Тунберга (Berberis thunbergii "Red Carpet")</t>
  </si>
  <si>
    <t>Барбарис Тунберга (Berberis thunbergii "Dart`s Red Ledy")</t>
  </si>
  <si>
    <t>Сосна черная (Pinus nigra "Bambino")</t>
  </si>
  <si>
    <t>Сосна горная (Pinus mugo "Schweizer Tourist")</t>
  </si>
  <si>
    <t>Сосна горная (Pinus mugo "Little Gold Star")</t>
  </si>
  <si>
    <t>Сосна горная (Pinus mugo "Mini Mops")</t>
  </si>
  <si>
    <t>Сосна горная (Pinus mugo "Sherwood Compact")</t>
  </si>
  <si>
    <t>C4</t>
  </si>
  <si>
    <t>Сосна мелкоцветковая (Pinus parviflora "Bonnie Bergman")</t>
  </si>
  <si>
    <t>Сосна густоцветковая (Pinus densiflora "Low Glow")</t>
  </si>
  <si>
    <t>Ель сербская (Picea omorika "Peve Tijn")</t>
  </si>
  <si>
    <t>Ель MIX</t>
  </si>
  <si>
    <t>Сосна горная (Pinus mugo "Jacobsen")</t>
  </si>
  <si>
    <t>Сосна горная (Pinus mugo "Jezek")</t>
  </si>
  <si>
    <t>Туя складчатая (Thuja plicata "Whipcord")</t>
  </si>
  <si>
    <t>Ель обыкновенная (Picea abies "Svaty Jan")</t>
  </si>
  <si>
    <t>Можжевельник казацкий (Juniperus sabina "Variegata")</t>
  </si>
  <si>
    <t>Тис ягодный (Taxus baccata "David")</t>
  </si>
  <si>
    <t>C1</t>
  </si>
  <si>
    <t>Сосна гибкая (Pinus flexilis "Cesarini Blue")</t>
  </si>
  <si>
    <t>Можжевельник горизонтальный (Juniperus horizontalis "Ice Blue")</t>
  </si>
  <si>
    <t>Сосна мексиканская (Pinus "Mexico")</t>
  </si>
  <si>
    <t>Сосна мелкоцветковая (Pinus parviflora "Venus")</t>
  </si>
  <si>
    <t>Сосна мелкоцветковая (Pinus parviflora "Bergman")</t>
  </si>
  <si>
    <t>Пихта субальпийская (Abies lasiocarpa "Compacta")</t>
  </si>
  <si>
    <t>Пихта Нордмана (Abies nordmanniana "Barabits Compact")</t>
  </si>
  <si>
    <t>Кипарисовик туполистный (Chamaecyparis obtusa "Oregon Crested")</t>
  </si>
  <si>
    <t>Лиственница европейская (Larix decidua "Pendula")</t>
  </si>
  <si>
    <t>Ель колючая (Picea pungens "Bialabok")</t>
  </si>
  <si>
    <t>Ель колючая (Picea pungens "Brynek")</t>
  </si>
  <si>
    <t>Ель колючая (Picea pungens "Mecky")</t>
  </si>
  <si>
    <t>Сосна белокорая (Pinus leucodermis "Malinki")</t>
  </si>
  <si>
    <t>Сосна горная (Pinus mugo "Benjamin")</t>
  </si>
  <si>
    <t>Pa90</t>
  </si>
  <si>
    <t>Pa80</t>
  </si>
  <si>
    <t>Сосна черная (Pinus nigra "Green Tower")</t>
  </si>
  <si>
    <t>Сосна обыкновенная (Pinus sylvestris "Watereri")</t>
  </si>
  <si>
    <t>Кипарисовик туполистный (Chamaecyparis obtusa "Nana Gracilis")</t>
  </si>
  <si>
    <t>Сосна обыкновенная (Pinus sylvestris "Cindy")</t>
  </si>
  <si>
    <t>Туя западная (Thuja occidentalis "Europe Gold'')</t>
  </si>
  <si>
    <t>ЛИСТВЕННЫЕ КУСТАРНИКИ</t>
  </si>
  <si>
    <t xml:space="preserve"> ХВОЙНЫЙ РАСТЕНИЯ</t>
  </si>
  <si>
    <t>Pa</t>
  </si>
  <si>
    <t>Ель колючая (Picea pungens "Mrs. Cesarini")</t>
  </si>
  <si>
    <t>Ель обыкновенная (Picea abies "Gold Nugget")</t>
  </si>
  <si>
    <t>Ель сизая (Picea glauca "Cecylia")</t>
  </si>
  <si>
    <t>Сосна гибкая (Pinus flexilis "Vanderwolf Pyramid")</t>
  </si>
  <si>
    <t>Сосна горная (Pinus mugo "Darobs Sun")</t>
  </si>
  <si>
    <t>Сосна горная (Pinus mugo "Hexe")</t>
  </si>
  <si>
    <t>Сосна густоцветковая (Pinus densiflora "Pendwick")</t>
  </si>
  <si>
    <t>Сосна крючковатая (Pinus uncinata "Nana Compacta")</t>
  </si>
  <si>
    <t xml:space="preserve">                           ЛИСТВЕННЫЕ ДЕРЕВЬЯ</t>
  </si>
  <si>
    <t>Туя западная (Thuja occidentalis "Danica Aurea")</t>
  </si>
  <si>
    <t>Хоста (Hosta)</t>
  </si>
  <si>
    <t>Можжевельник горизонтальный (Juniperus horizontalis "Andorra Compact")</t>
  </si>
  <si>
    <t>Магнолия (Magnolia "Ricki")</t>
  </si>
  <si>
    <t>Магнолия (Magnolia "Merrill")</t>
  </si>
  <si>
    <t>Магнолия (Magnolia "Susan")</t>
  </si>
  <si>
    <t>Магнолия (Magnolia "Betty")</t>
  </si>
  <si>
    <t>Магнолия (Magnolia "Leonard Messel")</t>
  </si>
  <si>
    <t>Магнолия (Magnolia "Alexandra")</t>
  </si>
  <si>
    <t>Магнолия (Magnolia "Rustica Rubra")</t>
  </si>
  <si>
    <t>Можжевельник китайский (Juniperus chinensis "Blue Alps")</t>
  </si>
  <si>
    <t>Туя складчатая (Thuja plicata "Kornik")</t>
  </si>
  <si>
    <t>Кипарисовик горохоплодный (Chamaecyparis pisifera "Filifera Nana")</t>
  </si>
  <si>
    <t>Сосна черная (Pinus nigra "Oregon Green")</t>
  </si>
  <si>
    <t>Кордилина (Cordyline аustralis "Red Star")</t>
  </si>
  <si>
    <t>Падуб остролистный (Ilex aquifolium "Silver Queen")</t>
  </si>
  <si>
    <t>Падуб остролистный (Ilex aquifolium "Ferox Argentea")</t>
  </si>
  <si>
    <t>Падуб остролистный (Ilex aquifolium "Alaska")</t>
  </si>
  <si>
    <t>Барбарис Тунберга (Berberis thunbergii "Orange Sunrise")</t>
  </si>
  <si>
    <t>Барбарис Тунберга (Berberis thunbergii "Tiny Gold")</t>
  </si>
  <si>
    <t>Барбарис Тунберга (Berberis thunbergii "Maria")</t>
  </si>
  <si>
    <t>Барбарис Тунберга (Berberis thunbergii "Golden Rocket")</t>
  </si>
  <si>
    <t>Барбарис Тунберга (Berberis thunbergii "Flamingo")</t>
  </si>
  <si>
    <t>Барбарис Тунберга (Berberis thunbergii "Green Carpet")</t>
  </si>
  <si>
    <t>Лиственница европейская (Larix decidua "Blue Ball")*</t>
  </si>
  <si>
    <t>Pa 130-140</t>
  </si>
  <si>
    <t>Лиственница японская (Larix kaempferi "Stiff Weeper")*</t>
  </si>
  <si>
    <t>Pa 150-180</t>
  </si>
  <si>
    <t>Роза (Rosa) в ассортименте</t>
  </si>
  <si>
    <t>Ель колючая (Picea pungens "Moj Ogrod")</t>
  </si>
  <si>
    <t>Можжевельник MIX</t>
  </si>
  <si>
    <t>Голубика (Borówka "Nelson")</t>
  </si>
  <si>
    <t>Голубика (Borówka "Patriot")</t>
  </si>
  <si>
    <t>Голубика (Borówka "Rekka")</t>
  </si>
  <si>
    <t>Ель колючая (Picea pungens "Hoopsii")</t>
  </si>
  <si>
    <t>Сосна горная (Pinus mugo "Kissen")</t>
  </si>
  <si>
    <t>Сосна горная (Pinus mugo "Golden Star")</t>
  </si>
  <si>
    <t>Ель восточная (Picea orientalis "Juwel")</t>
  </si>
  <si>
    <t>Ра</t>
  </si>
  <si>
    <t>Бересклет Форчуна (Euonymus fortunei "Aureus")</t>
  </si>
  <si>
    <t>Лещина обыкновенная (Corylus avellana "Tortuosa")</t>
  </si>
  <si>
    <t>Береза повислая (Betula pendula "Variegata")</t>
  </si>
  <si>
    <t>Миндаль трехлопастный (Prunus tríloba)</t>
  </si>
  <si>
    <t>Сосна крючковатая (Pinus uncinata "Wiel")</t>
  </si>
  <si>
    <t>Сосна остистая (Pinus aristata)</t>
  </si>
  <si>
    <t>Ель ситхинская (Picea sitchensis "Silberzwerg")</t>
  </si>
  <si>
    <t>50</t>
  </si>
  <si>
    <t>Ель обыкновенная (Picea abies "Multheralm")</t>
  </si>
  <si>
    <t>Туя складчатая (Thuja plicata "Kagers Beauty")</t>
  </si>
  <si>
    <t>Ель обыкновенная (Picea abies "Pusch")</t>
  </si>
  <si>
    <t>Пузыреплодник калинолистный (Physocarpus opulifolius "Diabolo")</t>
  </si>
  <si>
    <t>Лапчатка кустарниковая (Potentilla fruticosa "Hopley Orange")</t>
  </si>
  <si>
    <t>Барбарис Тунберга (Berberis thunbergii "Vulcano")</t>
  </si>
  <si>
    <t>Барбарис Оттавский (Berberis ottawensis "Superba")</t>
  </si>
  <si>
    <t>Спирея японская (Spiraea japonica "Magic Carpet")</t>
  </si>
  <si>
    <t>Туя западная (Thuja occidentalis "Golden Tuffet'')</t>
  </si>
  <si>
    <t>Пихта MIX</t>
  </si>
  <si>
    <t>Пихта одноцветная (Abies Concolor "Spala")</t>
  </si>
  <si>
    <t>Туя западная (Thuja occidentalis "Sunkist")</t>
  </si>
  <si>
    <t>Лещина обыкновенная (Corylus avellana "Syrena")</t>
  </si>
  <si>
    <t>Вейгела цветущая (Weigela florida "Victoria")</t>
  </si>
  <si>
    <t>Туя западная (Thuja occidentalis "Konfettii")</t>
  </si>
  <si>
    <t>Туя складчатая (Thuja plicata "Zebrina Extra Gold")</t>
  </si>
  <si>
    <t>Можжевельник китайский (Juniperus chinensis "Stricta")</t>
  </si>
  <si>
    <t>Ель сербская (Picea omorika "Beran")</t>
  </si>
  <si>
    <t>Туя западная (Thuja occidentalis "Filiformis'')</t>
  </si>
  <si>
    <t>Гортензия метельчатая (Hydrangea  paniculata "Sundae Fraise")</t>
  </si>
  <si>
    <t>Гортензия метельчатая (Hydrangea  paniculata "Magical Sweet Sommer")</t>
  </si>
  <si>
    <t>Гортензия метельчатая (Hydrangea  paniculata "Vanille Fraise")</t>
  </si>
  <si>
    <t>Гортензия метельчатая (Hydrangea  paniculata "Limelight")</t>
  </si>
  <si>
    <t>Гортензия метельчатая (Hydrangea  paniculata "Magical Moonlight")</t>
  </si>
  <si>
    <t>Гортензия в ассортименте</t>
  </si>
  <si>
    <t>Барбарис Тунберга (Berberis thunbergii "Red Hot Chill")</t>
  </si>
  <si>
    <t>Туя западная (Thuja occidentalis "Degroot's Spire")</t>
  </si>
  <si>
    <t>Можжевельник средний (Juniperus media "Mint Julep")</t>
  </si>
  <si>
    <t>Барбарис Тунберга (Berberis thunbergii "Atropurpurea nana")</t>
  </si>
  <si>
    <t>C2-C5</t>
  </si>
  <si>
    <t>Барбарис Тунберга (Berberis thunbergii "Rosa Glow")</t>
  </si>
  <si>
    <t>Барбарис Тунберга (Berberis thunbergii "Indian Sammer")</t>
  </si>
  <si>
    <t>Гортензия метельчатая (Hydrangea  paniculata "Tivoli Rot")/</t>
  </si>
  <si>
    <t>Пузыреплодник калинолистный (Physocarpus opulifolius "Little Joker")</t>
  </si>
  <si>
    <t>Лапчатка кустарниковая (Potentilla fruticosa "Goldfinger")</t>
  </si>
  <si>
    <t>Лапчатка кустарниковая (Potentilla fruticosa)</t>
  </si>
  <si>
    <t>Туя западная (Thyja occidentalis "Miky")</t>
  </si>
  <si>
    <t>Лилия (Lilium "Bonanza")</t>
  </si>
  <si>
    <t>Азалия листопадная (Azalea "Apricot")</t>
  </si>
  <si>
    <t>Азалия листопадная (Azalea "Oxydol")</t>
  </si>
  <si>
    <t>Азалия листопадная (Azalea "Feuerwerk")</t>
  </si>
  <si>
    <t>Азалия листопадная (Azalea "Chanel")</t>
  </si>
  <si>
    <t>Азалия листопадная (Azalea "Pink Delight")</t>
  </si>
  <si>
    <t>Азалия листопадная (Azalea "Feuerkopfchen")</t>
  </si>
  <si>
    <t>Азалия листопадная (Azalea "Rosenkopfchen")</t>
  </si>
  <si>
    <t>Азалия листопадная (Azalea "Doloroso")</t>
  </si>
  <si>
    <t>Азалия листопадная (Azalea "Flamenco")</t>
  </si>
  <si>
    <t>Азалия листопадная (Azalea "Daviesi")</t>
  </si>
  <si>
    <t>Спирея японская (Spiraea japonica "Nana")</t>
  </si>
  <si>
    <t>С5-C7,5</t>
  </si>
  <si>
    <t>C25-C35</t>
  </si>
  <si>
    <t>Бонсай Можжевельник (Juniperus)</t>
  </si>
  <si>
    <t>Ель сизая (Picea glauca "Conica")#</t>
  </si>
  <si>
    <t>Туя западная (Thuja occidentalis "Globosa")#</t>
  </si>
  <si>
    <t>С2-C5</t>
  </si>
  <si>
    <t>50-80</t>
  </si>
  <si>
    <t>150-180</t>
  </si>
  <si>
    <t>100-140</t>
  </si>
  <si>
    <t>Ра 50-60</t>
  </si>
  <si>
    <t>С35</t>
  </si>
  <si>
    <t>Ра 160-180</t>
  </si>
  <si>
    <t>100-120</t>
  </si>
  <si>
    <t>200-240</t>
  </si>
  <si>
    <t>Береза повислая (Betula pendula "Youngii")#</t>
  </si>
  <si>
    <t>Бобовник Ватерера (Laburnum x watereri "Vossii")#</t>
  </si>
  <si>
    <t>Pa 180</t>
  </si>
  <si>
    <t>Дуб черешчатый (Quercus robur "Fastigiata")#</t>
  </si>
  <si>
    <t>Клен остролистный (Acer platanoides "Crimson Centry")#</t>
  </si>
  <si>
    <t>C35</t>
  </si>
  <si>
    <t>Pa 200-220</t>
  </si>
  <si>
    <t>Клен остролистный (Acer platanoides "Royal Red")#</t>
  </si>
  <si>
    <t>Липа мелколистная (Tilia cordata "Greenspire")#</t>
  </si>
  <si>
    <t>Липа мелколистная (Tilia cordata "Rancho")#</t>
  </si>
  <si>
    <t>Рябина обыкновенная (Sorbus aucuparia "Dodong")#</t>
  </si>
  <si>
    <t>Рябина обыкновенная (Sorbus aucuparia "Fingerprint")#</t>
  </si>
  <si>
    <t>Рябина обыкновенная (Sorbus aucuparia "Columna)#</t>
  </si>
  <si>
    <t>Яблоня обильноцветущая (Malus floribunda "Royality")#</t>
  </si>
  <si>
    <t>Pa 100</t>
  </si>
  <si>
    <t>Карагана древовидная (Caragana arborescens "Walker")#</t>
  </si>
  <si>
    <t>Pa 200</t>
  </si>
  <si>
    <t>Клен остролистный (Acer platanoides "Globosum")#</t>
  </si>
  <si>
    <t>Лещина древовидная (Corylus colurna)#</t>
  </si>
  <si>
    <t>C60</t>
  </si>
  <si>
    <t>250-300</t>
  </si>
  <si>
    <t>C2-3</t>
  </si>
  <si>
    <t>Гортензия метельчатая (Hydrangea  paniculata "Limelight")#</t>
  </si>
  <si>
    <t>Гортензия метельчатая (Hydrangea  paniculata "Magical Sweet Sommer")#</t>
  </si>
  <si>
    <t>Гортензия метельчатая (Hydrangea  paniculata "Polar Bear")#</t>
  </si>
  <si>
    <t>Лиственница европейская (Larix decidua)#</t>
  </si>
  <si>
    <t>Спирея иволистная (Spiraea salicifolia)#</t>
  </si>
  <si>
    <t>Спирея японская (Spiraea japonica "Froebelii")#</t>
  </si>
  <si>
    <t>Бересклет европейский (Euonymus europaeus)#</t>
  </si>
  <si>
    <t>Сосна черная (Pinus nigra "Piramidalis")#</t>
  </si>
  <si>
    <t>Сосна черная (Pinus nigra)#</t>
  </si>
  <si>
    <t>C130</t>
  </si>
  <si>
    <t>Ель сербская (Picea omorika "Karel")</t>
  </si>
  <si>
    <t>50-100</t>
  </si>
  <si>
    <t>Ива пурпурная (Salix purpurea )</t>
  </si>
  <si>
    <t>АКЦИОННЫЕ ПОЗИЦИИ</t>
  </si>
  <si>
    <t>МИНИМАЛЬНЫЙ ЗАКАЗ 50 ШТ</t>
  </si>
  <si>
    <t>Ель колючая (Picea pungens "Magestic Blue")</t>
  </si>
  <si>
    <t>Ель сербская (Picea omorika)</t>
  </si>
  <si>
    <t>Кипарисовик горохоплодный (Chamaecyparis pisifera "Golden Mop")</t>
  </si>
  <si>
    <t>Кипарисовик Лавсана (Chamaecyparis lawsoniana "White Spot")</t>
  </si>
  <si>
    <t>Кипарисовик Лавсана (Chamaecyparis lawsoniana "Zlotowka")</t>
  </si>
  <si>
    <t>25-40</t>
  </si>
  <si>
    <t>Можжевельник виргинский (Juniperus virginiana "Tripartita")</t>
  </si>
  <si>
    <t>Можжевельник горизонтальный (Juniperus horizontalis "Alpina")</t>
  </si>
  <si>
    <t>Можжевельник горизонтальный (Juniperus horizontalis "Limeglow")</t>
  </si>
  <si>
    <t>Можжевельник средний (Juniperus media "Blue and Gold")</t>
  </si>
  <si>
    <t>Можжевельник средний (Juniperus media "Gold Saucer")</t>
  </si>
  <si>
    <t>Сосна румелийская (Pinus peuce)</t>
  </si>
  <si>
    <t>Туя западная (Thuja occidentalis "Ania")</t>
  </si>
  <si>
    <t>Туя западная (Thuja occidentalis "Brabant")/=</t>
  </si>
  <si>
    <t>Туя западная (Thuja occidentalis "David")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</si>
  <si>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</si>
  <si>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</si>
  <si>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</si>
  <si>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</si>
  <si>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</si>
  <si>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</t>
  </si>
  <si>
    <t>Туя западная (Thuja occidentalis "Golden Smaragd")</t>
  </si>
  <si>
    <t>Туя западная (Thuja occidentalis "Green Egg")</t>
  </si>
  <si>
    <t>Туя западная (Thuja occidentalis "Hoseri'')</t>
  </si>
  <si>
    <t>Туя западная (Thuja occidentalis "Jantar")</t>
  </si>
  <si>
    <t>Туя западная (Thuja occidentalis "Little Champion")</t>
  </si>
  <si>
    <t>Туя западная (Thuja occidentalis "Little Giant")</t>
  </si>
  <si>
    <t>Туя западная (Thuja occidentalis "Little Dorrit")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</si>
  <si>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</si>
  <si>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</si>
  <si>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</si>
  <si>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</si>
  <si>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"Tip Top")</t>
  </si>
  <si>
    <t>Туя западная (Thuja occidentalis "Umbrасulifеrа")</t>
  </si>
  <si>
    <t>Туя западная (Thuja occidentalis "Woodwardii")</t>
  </si>
  <si>
    <t>Туя западная (Thuja occidentalis "Yellow Ribbon")</t>
  </si>
  <si>
    <t>Туя складчатая (Thuja plicata "Tiger Gold")</t>
  </si>
  <si>
    <t>Барбарис Tунберга (Berberis thunbergii "Atropurpurea nana")</t>
  </si>
  <si>
    <t>Барбарис Тунберга (Berberis thunbergii "Harlequin")</t>
  </si>
  <si>
    <t>Барбарис Тунберга (Berberis thunbergii "Neon Gold")</t>
  </si>
  <si>
    <t>Барбарис Тунберга (Berberis thunbergii "Orange Fire")</t>
  </si>
  <si>
    <t>Барбарис Тунберга (Berberis thunbergii "Pink Attraction")</t>
  </si>
  <si>
    <t>Барбарис Тунберга (Berberis thunbergii "Red Rocket")</t>
  </si>
  <si>
    <t>Голубика (Vaccinium corymbosum "Bluecrop")</t>
  </si>
  <si>
    <t>Голубика (Vaccinium corymbosum "Bluegold")</t>
  </si>
  <si>
    <t>Голубика (Vaccinium corymbosum "Bonus")</t>
  </si>
  <si>
    <t>Голубика (Vaccinium corymbosum "Duke")</t>
  </si>
  <si>
    <t>Голубика (Vaccinium corymbosum "Herbert")</t>
  </si>
  <si>
    <t>Голубика (Vaccinium corymbosum "Nelson")</t>
  </si>
  <si>
    <t>Голубика (Vaccinium corymbosum "Patriot")</t>
  </si>
  <si>
    <t>Голубика (Vaccinium corymbosum "Sierra")</t>
  </si>
  <si>
    <t>Гортензия метельчатая (Hydrangea paniculata "Limelight")</t>
  </si>
  <si>
    <t>Гортензия метельчатая (Hydrangea paniculata "Phantom")</t>
  </si>
  <si>
    <t xml:space="preserve">Гортензия метельчатая (Hydrangea paniculata "Sundae Fraise") </t>
  </si>
  <si>
    <t xml:space="preserve">Гортензия метельчатая (Hydrangea paniculata "Vanille Fraise") </t>
  </si>
  <si>
    <t>Дейция гибридная (Deutzia x hybrida "Pink Pom Pom")</t>
  </si>
  <si>
    <t>Ива тонкостолбиковая (Salix gracilistyla "Mt Aso")</t>
  </si>
  <si>
    <t>Лапчатка кустарниковая (Potentilla fruticosa "Abbotswood")</t>
  </si>
  <si>
    <t>Лапчатка кустарниковая (Potentilla fruticosa "Gold Drop")</t>
  </si>
  <si>
    <t>Пузыреплодник калинолистный (Physocarpus opulifolius "Orange Sunset")</t>
  </si>
  <si>
    <t>Пузыреплодник калинолистный (Physocarpus opulifolius "Purple Horizon")</t>
  </si>
  <si>
    <t>Спирея ниппонская (Spiraea nipponica "Halward's Silver")</t>
  </si>
  <si>
    <t>Спирея серая (Spiraea cinerea "Grefsheim")</t>
  </si>
  <si>
    <t>Спирея японская (Spiraea japonica "Genpei/Shirobana")</t>
  </si>
  <si>
    <t>Спирея японская (Spiraea japonica "Golden Elf")</t>
  </si>
  <si>
    <t xml:space="preserve">Форзиция зеленейшая (Forsythia viridissima "Kumson") </t>
  </si>
  <si>
    <t>Форзиция промежуточная (Forsythia x intermedia "Maluch")</t>
  </si>
  <si>
    <t xml:space="preserve">Форзиция промежуточная (Forsythia x intermedia "Tharandt") </t>
  </si>
  <si>
    <t>ОСНОВНОЙ ПРАЙС</t>
  </si>
  <si>
    <t>Ель обыкновенная (Picea abies "Cupressina")</t>
  </si>
  <si>
    <t>C2-C3</t>
  </si>
  <si>
    <t>Кипарисовик Лавсана (Chamaecyparis lawsoniana "Ivonne")</t>
  </si>
  <si>
    <t>Кипарисовик Лавсана (Chamaecyparis lawsoniana "Stardust")</t>
  </si>
  <si>
    <t>Можжевельник казацкий (Juniperus sabina "Rockery Gem")</t>
  </si>
  <si>
    <t>Можжевельник казацкий (Juniperus sabina "Tamariscifolia")</t>
  </si>
  <si>
    <t>Можжевельник китайский (Juniperus chinensis "Blaauw")</t>
  </si>
  <si>
    <t>Можжевельник лежачий (Juniperus procumbens "Nana")</t>
  </si>
  <si>
    <t>С2-3</t>
  </si>
  <si>
    <t>Можжевельник чешуйчатый (Juniperus squamata "Gold Tip")</t>
  </si>
  <si>
    <t>Сосна белокорая (Pinus leucodermis "Compact Gem")</t>
  </si>
  <si>
    <t>Сосна горная (Pinus mugo "Hesse")</t>
  </si>
  <si>
    <t>Сосна обыкновенная (Pinus sylvestris "Moseri")</t>
  </si>
  <si>
    <t>Туя западная (Thuja occidentalis "Fastigiata'')</t>
  </si>
  <si>
    <t>Туя западная (Thuja occidentalis "Holmstrup')</t>
  </si>
  <si>
    <t>Клен пальмолистный (Acer palmatum "Atropurpureum")</t>
  </si>
  <si>
    <t>Клен пальмолистный (Acer palmatum "Deshojo")</t>
  </si>
  <si>
    <t>Клен пальмолистный (Acer palmatum "Katsura")</t>
  </si>
  <si>
    <t>Клен пальмолистный (Acer palmatum "Seiryu")</t>
  </si>
  <si>
    <t>Барбарис Тунберга (Berberis thunbergii "Natasha")</t>
  </si>
  <si>
    <t>Барбарис Тунберга (Berberis thunbergii "Ruby Star")</t>
  </si>
  <si>
    <t xml:space="preserve">Гортензия черешковая (Hydrangea anomala petiolaris) </t>
  </si>
  <si>
    <t>Сирень обыкновенная (Syringa vulgaris "Beauty of Moscow")</t>
  </si>
  <si>
    <t>Сирень обыкновенная (Syringa vulgaris "Sensation")</t>
  </si>
  <si>
    <t>Ель колючая (Picea pungens "Blaue Kissen")</t>
  </si>
  <si>
    <t>Ель сизая (Picea glauca "Laurin")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</si>
  <si>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</si>
  <si>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</si>
  <si>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</si>
  <si>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чешуйчатый (Juniperus squamata "Meyeri Compacta")</t>
  </si>
  <si>
    <t>Пихта корейская (Abies koreana)#</t>
  </si>
  <si>
    <t>Сосна горная (Pinus mugo "Hrobecek")</t>
  </si>
  <si>
    <t>Сосна горная (Pinus mugo "Krnak")</t>
  </si>
  <si>
    <t>Сосна кедровая (Pínus cembra)</t>
  </si>
  <si>
    <t>Сосна мелкоцветковая (Pinus parviflora "Azuma Yugiri")</t>
  </si>
  <si>
    <t>Сосна мелкоцветковая (Pinus parviflora "Blauer Engel")</t>
  </si>
  <si>
    <t>Сосна мелкоцветковая (Pinus parviflora "Ibo Can")</t>
  </si>
  <si>
    <t>Сосна мелкоцветковая (Pinus strobiformis "Loma Linda")</t>
  </si>
  <si>
    <t>Сосна мелкоцветковая (Pinus parviflora "Linda")</t>
  </si>
  <si>
    <t>Тис средний (Taxus media "Hicksii")#</t>
  </si>
  <si>
    <t>Тис ягодный (Taxus baccata "Elegantissima")#</t>
  </si>
  <si>
    <t>Туя западная (Thuja occidentalis "Brabant")</t>
  </si>
  <si>
    <t>Туя западная (Thuja occidentalis "Columna")#</t>
  </si>
  <si>
    <t>Туя западная (Thuja occidentalis "Krakus")#</t>
  </si>
  <si>
    <t>Вишня мелкопильчатая (Prunus serrulata "Kiku-shidare-zakura")</t>
  </si>
  <si>
    <t>Ива пурпурная (Salix purpurea "Pendula")#</t>
  </si>
  <si>
    <t>Карагана древовидная (Caragana arborescens "Pendula")#</t>
  </si>
  <si>
    <t>Катальпа бигнониевидная (Catalpa bignonioides ) #</t>
  </si>
  <si>
    <t>Клен остролистный (Acer platanoides "Esk Sinsed")</t>
  </si>
  <si>
    <t>C2-С5</t>
  </si>
  <si>
    <t>Барбарис Тунберга (Berberis thunbergii "Chiquita")</t>
  </si>
  <si>
    <t>Барбарис Тунберга (Berberis thunbergii "Diabolicum")</t>
  </si>
  <si>
    <t>Барбарис обыкновенный (Berberis vulgaris)#</t>
  </si>
  <si>
    <t>Голубика (Borówka "Bluecrop")</t>
  </si>
  <si>
    <t>Голубика (Borówka "Bluegold")</t>
  </si>
  <si>
    <t>Голубика (Borówka "Bonus")</t>
  </si>
  <si>
    <t>Голубика (Borówka "Duke")</t>
  </si>
  <si>
    <t>Голубика (Borówka "Elliot")</t>
  </si>
  <si>
    <t>Голубика (Borówka "Herbert")</t>
  </si>
  <si>
    <t>Голубика (Borówka "Sierra")</t>
  </si>
  <si>
    <t>Спирея японская (Spiraea japonica "Japanese Dwarf")</t>
  </si>
  <si>
    <t>Спирея японская (Spiraea japonica "Little Princess")</t>
  </si>
  <si>
    <t>Можжевельник скальный (Juniperus scopulorum "Moonglow")</t>
  </si>
  <si>
    <t>Пахисандра верхушечная (Pachisandra terminalis "Green Carpet")#</t>
  </si>
  <si>
    <t>ВЕСНА 2025</t>
  </si>
  <si>
    <r>
      <t xml:space="preserve">                                                 </t>
    </r>
    <r>
      <rPr>
        <b/>
        <sz val="36"/>
        <color rgb="FF00CC00"/>
        <rFont val="Times New Roman"/>
        <family val="1"/>
        <charset val="204"/>
      </rPr>
      <t>Садовый центр "Маленький рай"</t>
    </r>
  </si>
  <si>
    <t>littleparadise2020@mail.ru</t>
  </si>
  <si>
    <t>www.m-rai.by</t>
  </si>
  <si>
    <t xml:space="preserve">          РБ, г.Могилев, трасса Р-122, 11км</t>
  </si>
  <si>
    <t>Мобильный телефон:                                                                          Мессенджеры (вайбер, ватсап, телеграмм):</t>
  </si>
  <si>
    <t>+375 (29) 646-18-22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</si>
</sst>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31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rgb="FFFFFFFF"/>
      <name val="Arial"/>
      <family val="2"/>
      <charset val="238"/>
    </font>
    <font>
      <b/>
      <sz val="18"/>
      <color theme="1"/>
      <name val="Arial"/>
      <family val="2"/>
      <charset val="204"/>
    </font>
    <font>
      <b/>
      <sz val="14"/>
      <color rgb="FFFF0000"/>
      <name val="Arial"/>
      <family val="2"/>
      <charset val="238"/>
    </font>
    <font>
      <b/>
      <sz val="10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sz val="14"/>
      <color theme="0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36"/>
      <color rgb="FF00CC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3CC33"/>
        <bgColor indexed="8"/>
      </patternFill>
    </fill>
    <fill>
      <patternFill patternType="solid">
        <fgColor rgb="FF33CC33"/>
        <bgColor rgb="FF000000"/>
      </patternFill>
    </fill>
    <fill>
      <patternFill patternType="solid">
        <fgColor rgb="FF33CC3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0" fontId="4" fillId="0" borderId="0"/>
    <xf numFmtId="164" fontId="13" fillId="0" borderId="0" applyBorder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</cellStyleXfs>
  <cellXfs count="15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1" xfId="2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6" fillId="2" borderId="0" xfId="0" applyFont="1" applyFill="1" applyAlignment="1">
      <alignment vertical="center"/>
    </xf>
    <xf numFmtId="0" fontId="5" fillId="2" borderId="0" xfId="0" applyFont="1" applyFill="1"/>
    <xf numFmtId="0" fontId="2" fillId="2" borderId="0" xfId="0" applyFont="1" applyFill="1"/>
    <xf numFmtId="0" fontId="0" fillId="2" borderId="0" xfId="0" applyFill="1"/>
    <xf numFmtId="2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/>
    <xf numFmtId="0" fontId="18" fillId="2" borderId="0" xfId="0" applyFont="1" applyFill="1"/>
    <xf numFmtId="0" fontId="7" fillId="2" borderId="6" xfId="0" applyFont="1" applyFill="1" applyBorder="1" applyAlignment="1">
      <alignment horizontal="center" vertical="center"/>
    </xf>
    <xf numFmtId="165" fontId="5" fillId="2" borderId="2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2" fontId="5" fillId="2" borderId="1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horizontal="left" vertical="center"/>
    </xf>
    <xf numFmtId="165" fontId="5" fillId="2" borderId="7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5" fillId="2" borderId="2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horizontal="left" vertical="center"/>
    </xf>
    <xf numFmtId="49" fontId="5" fillId="2" borderId="1" xfId="4" applyNumberFormat="1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49" fontId="5" fillId="2" borderId="1" xfId="2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 wrapText="1"/>
    </xf>
    <xf numFmtId="49" fontId="4" fillId="2" borderId="8" xfId="0" applyNumberFormat="1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" fontId="4" fillId="2" borderId="1" xfId="3" applyNumberFormat="1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1" xfId="3" applyFont="1" applyFill="1" applyBorder="1" applyAlignment="1">
      <alignment vertical="center" wrapText="1"/>
    </xf>
    <xf numFmtId="49" fontId="4" fillId="2" borderId="1" xfId="3" applyNumberFormat="1" applyFont="1" applyFill="1" applyBorder="1" applyAlignment="1">
      <alignment vertical="center"/>
    </xf>
    <xf numFmtId="0" fontId="4" fillId="2" borderId="1" xfId="3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2" fontId="12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2" fontId="22" fillId="2" borderId="7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2" fontId="5" fillId="2" borderId="2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4" fillId="2" borderId="2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5" borderId="1" xfId="0" applyFont="1" applyFill="1" applyBorder="1" applyAlignment="1">
      <alignment vertical="center" wrapText="1"/>
    </xf>
    <xf numFmtId="0" fontId="19" fillId="5" borderId="1" xfId="0" applyFont="1" applyFill="1" applyBorder="1" applyAlignment="1">
      <alignment vertical="center"/>
    </xf>
    <xf numFmtId="1" fontId="5" fillId="2" borderId="7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Alignment="1">
      <alignment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20" fillId="2" borderId="2" xfId="0" applyFont="1" applyFill="1" applyBorder="1" applyAlignment="1">
      <alignment horizontal="center" vertical="center" wrapText="1"/>
    </xf>
    <xf numFmtId="0" fontId="20" fillId="2" borderId="3" xfId="0" applyFont="1" applyFill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7" fillId="5" borderId="2" xfId="1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49" fontId="26" fillId="4" borderId="2" xfId="0" quotePrefix="1" applyNumberFormat="1" applyFont="1" applyFill="1" applyBorder="1" applyAlignment="1">
      <alignment horizontal="center" vertical="center"/>
    </xf>
    <xf numFmtId="49" fontId="26" fillId="4" borderId="3" xfId="0" applyNumberFormat="1" applyFont="1" applyFill="1" applyBorder="1" applyAlignment="1">
      <alignment horizontal="center" vertical="center"/>
    </xf>
    <xf numFmtId="49" fontId="26" fillId="4" borderId="4" xfId="0" applyNumberFormat="1" applyFont="1" applyFill="1" applyBorder="1" applyAlignment="1">
      <alignment horizontal="center" vertical="center"/>
    </xf>
    <xf numFmtId="0" fontId="27" fillId="5" borderId="2" xfId="1" quotePrefix="1" applyFont="1" applyFill="1" applyBorder="1" applyAlignment="1" applyProtection="1">
      <alignment horizontal="center" vertical="center"/>
    </xf>
    <xf numFmtId="0" fontId="26" fillId="5" borderId="3" xfId="1" applyFont="1" applyFill="1" applyBorder="1" applyAlignment="1" applyProtection="1">
      <alignment horizontal="center" vertical="center"/>
    </xf>
    <xf numFmtId="0" fontId="27" fillId="6" borderId="4" xfId="0" applyFont="1" applyFill="1" applyBorder="1" applyAlignment="1">
      <alignment horizontal="center" vertical="center"/>
    </xf>
    <xf numFmtId="0" fontId="27" fillId="6" borderId="3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0" fontId="30" fillId="6" borderId="3" xfId="0" applyFont="1" applyFill="1" applyBorder="1" applyAlignment="1">
      <alignment horizontal="center" vertical="center"/>
    </xf>
    <xf numFmtId="0" fontId="30" fillId="6" borderId="4" xfId="0" applyFont="1" applyFill="1" applyBorder="1" applyAlignment="1">
      <alignment horizontal="center" vertical="center"/>
    </xf>
  </cellXfs>
  <cellStyles count="7">
    <cellStyle name="Excel Built-in Normal" xfId="4"/>
    <cellStyle name="Гиперссылка" xfId="1" builtinId="8"/>
    <cellStyle name="Гиперссылка 2" xfId="6"/>
    <cellStyle name="Гиперссылка 3" xfId="5"/>
    <cellStyle name="Обычный" xfId="0" builtinId="0"/>
    <cellStyle name="Обычный 2" xfId="3"/>
    <cellStyle name="Обычный 3" xfId="2"/>
  </cellStyles>
  <dxfs count="0"/>
  <tableStyles count="0" defaultTableStyle="TableStyleMedium2" defaultPivotStyle="PivotStyleLight16"/>
  <colors>
    <mruColors>
      <color rgb="FF33CC33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38100</xdr:rowOff>
    </xdr:from>
    <xdr:to>
      <xdr:col>1</xdr:col>
      <xdr:colOff>2366630</xdr:colOff>
      <xdr:row>8</xdr:row>
      <xdr:rowOff>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" y="38100"/>
          <a:ext cx="2366630" cy="2004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-rai.by/" TargetMode="External"/><Relationship Id="rId1" Type="http://schemas.openxmlformats.org/officeDocument/2006/relationships/hyperlink" Target="mailto:littleparadise2020@mail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Q714"/>
  <sheetViews>
    <sheetView tabSelected="1" zoomScaleNormal="100" workbookViewId="0">
      <selection activeCell="J10" sqref="J10"/>
    </sheetView>
  </sheetViews>
  <sheetFormatPr defaultRowHeight="14.4" x14ac:dyDescent="0.3"/>
  <cols>
    <col min="1" max="1" width="2.44140625" customWidth="1"/>
    <col min="2" max="2" width="70.88671875" style="12" customWidth="1"/>
    <col min="3" max="3" width="13.44140625" style="13" customWidth="1"/>
    <col min="4" max="4" width="15.44140625" style="13" customWidth="1"/>
    <col min="5" max="5" width="12.6640625" style="34" customWidth="1"/>
    <col min="6" max="6" width="13.44140625" style="34" customWidth="1"/>
    <col min="7" max="7" width="9.109375" style="13" customWidth="1"/>
    <col min="8" max="8" width="10.6640625" style="108" customWidth="1"/>
    <col min="9" max="25" width="9.109375" style="29"/>
  </cols>
  <sheetData>
    <row r="1" spans="1:25" ht="14.4" customHeight="1" x14ac:dyDescent="0.3">
      <c r="B1" s="133" t="s">
        <v>693</v>
      </c>
      <c r="C1" s="134"/>
      <c r="D1" s="134"/>
      <c r="E1" s="134"/>
      <c r="F1" s="134"/>
      <c r="G1" s="134"/>
      <c r="H1" s="134"/>
    </row>
    <row r="2" spans="1:25" ht="14.4" customHeight="1" x14ac:dyDescent="0.3">
      <c r="B2" s="134"/>
      <c r="C2" s="134"/>
      <c r="D2" s="134"/>
      <c r="E2" s="134"/>
      <c r="F2" s="134"/>
      <c r="G2" s="134"/>
      <c r="H2" s="134"/>
    </row>
    <row r="3" spans="1:25" ht="14.4" customHeight="1" x14ac:dyDescent="0.3">
      <c r="B3" s="134"/>
      <c r="C3" s="134"/>
      <c r="D3" s="134"/>
      <c r="E3" s="134"/>
      <c r="F3" s="134"/>
      <c r="G3" s="134"/>
      <c r="H3" s="134"/>
    </row>
    <row r="4" spans="1:25" ht="14.4" customHeight="1" x14ac:dyDescent="0.3">
      <c r="B4" s="134"/>
      <c r="C4" s="134"/>
      <c r="D4" s="134"/>
      <c r="E4" s="134"/>
      <c r="F4" s="134"/>
      <c r="G4" s="134"/>
      <c r="H4" s="134"/>
    </row>
    <row r="5" spans="1:25" ht="14.4" customHeight="1" x14ac:dyDescent="0.3">
      <c r="B5" s="134"/>
      <c r="C5" s="134"/>
      <c r="D5" s="134"/>
      <c r="E5" s="134"/>
      <c r="F5" s="134"/>
      <c r="G5" s="134"/>
      <c r="H5" s="134"/>
    </row>
    <row r="6" spans="1:25" ht="14.4" customHeight="1" x14ac:dyDescent="0.3">
      <c r="B6" s="134"/>
      <c r="C6" s="134"/>
      <c r="D6" s="134"/>
      <c r="E6" s="134"/>
      <c r="F6" s="134"/>
      <c r="G6" s="134"/>
      <c r="H6" s="134"/>
    </row>
    <row r="7" spans="1:25" ht="14.4" customHeight="1" x14ac:dyDescent="0.3">
      <c r="B7" s="134"/>
      <c r="C7" s="134"/>
      <c r="D7" s="134"/>
      <c r="E7" s="134"/>
      <c r="F7" s="134"/>
      <c r="G7" s="134"/>
      <c r="H7" s="134"/>
    </row>
    <row r="8" spans="1:25" ht="60" customHeight="1" x14ac:dyDescent="0.3">
      <c r="B8" s="135"/>
      <c r="C8" s="135"/>
      <c r="D8" s="135"/>
      <c r="E8" s="135"/>
      <c r="F8" s="135"/>
      <c r="G8" s="135"/>
      <c r="H8" s="135"/>
    </row>
    <row r="9" spans="1:25" ht="18.899999999999999" customHeight="1" x14ac:dyDescent="0.3">
      <c r="B9" s="110" t="s">
        <v>0</v>
      </c>
      <c r="C9" s="146" t="s">
        <v>694</v>
      </c>
      <c r="D9" s="147"/>
      <c r="E9" s="147"/>
      <c r="F9" s="147"/>
      <c r="G9" s="147"/>
      <c r="H9" s="148"/>
    </row>
    <row r="10" spans="1:25" ht="18.899999999999999" customHeight="1" x14ac:dyDescent="0.3">
      <c r="B10" s="110" t="s">
        <v>1</v>
      </c>
      <c r="C10" s="123" t="s">
        <v>695</v>
      </c>
      <c r="D10" s="147"/>
      <c r="E10" s="147"/>
      <c r="F10" s="147"/>
      <c r="G10" s="149"/>
      <c r="H10" s="148"/>
    </row>
    <row r="11" spans="1:25" ht="35.25" customHeight="1" x14ac:dyDescent="0.3">
      <c r="B11" s="110" t="s">
        <v>2</v>
      </c>
      <c r="C11" s="150" t="s">
        <v>696</v>
      </c>
      <c r="D11" s="151"/>
      <c r="E11" s="151"/>
      <c r="F11" s="151"/>
      <c r="G11" s="152"/>
      <c r="H11" s="153"/>
    </row>
    <row r="12" spans="1:25" ht="41.25" customHeight="1" x14ac:dyDescent="0.3">
      <c r="B12" s="109" t="s">
        <v>697</v>
      </c>
      <c r="C12" s="143" t="s">
        <v>698</v>
      </c>
      <c r="D12" s="144"/>
      <c r="E12" s="144"/>
      <c r="F12" s="144"/>
      <c r="G12" s="144"/>
      <c r="H12" s="145"/>
    </row>
    <row r="13" spans="1:25" s="12" customFormat="1" ht="26.25" customHeight="1" x14ac:dyDescent="0.3">
      <c r="B13" s="117" t="s">
        <v>692</v>
      </c>
      <c r="C13" s="118"/>
      <c r="D13" s="118"/>
      <c r="E13" s="118"/>
      <c r="F13" s="118"/>
      <c r="G13" s="118"/>
      <c r="H13" s="119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1:25" s="12" customFormat="1" ht="26.25" customHeight="1" x14ac:dyDescent="0.3">
      <c r="A14" s="100"/>
      <c r="B14" s="120" t="s">
        <v>557</v>
      </c>
      <c r="C14" s="121"/>
      <c r="D14" s="121"/>
      <c r="E14" s="121"/>
      <c r="F14" s="121"/>
      <c r="G14" s="121"/>
      <c r="H14" s="122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</row>
    <row r="15" spans="1:25" s="12" customFormat="1" ht="17.399999999999999" x14ac:dyDescent="0.3">
      <c r="A15" s="100"/>
      <c r="B15" s="120" t="s">
        <v>558</v>
      </c>
      <c r="C15" s="121"/>
      <c r="D15" s="121"/>
      <c r="E15" s="121"/>
      <c r="F15" s="121"/>
      <c r="G15" s="121"/>
      <c r="H15" s="122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</row>
    <row r="16" spans="1:25" s="12" customFormat="1" ht="52.8" x14ac:dyDescent="0.3">
      <c r="A16" s="100"/>
      <c r="B16" s="88" t="s">
        <v>3</v>
      </c>
      <c r="C16" s="88" t="s">
        <v>4</v>
      </c>
      <c r="D16" s="88" t="s">
        <v>5</v>
      </c>
      <c r="E16" s="89" t="s">
        <v>6</v>
      </c>
      <c r="F16" s="89" t="s">
        <v>51</v>
      </c>
      <c r="G16" s="88" t="s">
        <v>52</v>
      </c>
      <c r="H16" s="114" t="s">
        <v>53</v>
      </c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25" s="12" customFormat="1" x14ac:dyDescent="0.3">
      <c r="A17" s="100"/>
      <c r="B17" s="91" t="s">
        <v>63</v>
      </c>
      <c r="C17" s="8" t="s">
        <v>14</v>
      </c>
      <c r="D17" s="8" t="s">
        <v>84</v>
      </c>
      <c r="E17" s="92">
        <v>3.5</v>
      </c>
      <c r="F17" s="113">
        <f>E17*3.3</f>
        <v>11.549999999999999</v>
      </c>
      <c r="G17" s="4"/>
      <c r="H17" s="73">
        <f>G17*E17</f>
        <v>0</v>
      </c>
      <c r="I17" s="112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</row>
    <row r="18" spans="1:25" s="12" customFormat="1" x14ac:dyDescent="0.3">
      <c r="A18" s="100"/>
      <c r="B18" s="91" t="s">
        <v>559</v>
      </c>
      <c r="C18" s="8" t="s">
        <v>14</v>
      </c>
      <c r="D18" s="8" t="s">
        <v>72</v>
      </c>
      <c r="E18" s="92">
        <v>3.5</v>
      </c>
      <c r="F18" s="113">
        <f t="shared" ref="F18:F72" si="0">E18*3.3</f>
        <v>11.549999999999999</v>
      </c>
      <c r="G18" s="4"/>
      <c r="H18" s="73">
        <f t="shared" ref="H18:H72" si="1">G18*E18</f>
        <v>0</v>
      </c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</row>
    <row r="19" spans="1:25" s="12" customFormat="1" x14ac:dyDescent="0.3">
      <c r="A19" s="100"/>
      <c r="B19" s="91" t="s">
        <v>560</v>
      </c>
      <c r="C19" s="8" t="s">
        <v>14</v>
      </c>
      <c r="D19" s="8" t="s">
        <v>72</v>
      </c>
      <c r="E19" s="92">
        <v>3.5</v>
      </c>
      <c r="F19" s="113">
        <f t="shared" si="0"/>
        <v>11.549999999999999</v>
      </c>
      <c r="G19" s="4"/>
      <c r="H19" s="73">
        <f t="shared" si="1"/>
        <v>0</v>
      </c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1:25" s="12" customFormat="1" x14ac:dyDescent="0.3">
      <c r="A20" s="100"/>
      <c r="B20" s="91" t="s">
        <v>561</v>
      </c>
      <c r="C20" s="8" t="s">
        <v>14</v>
      </c>
      <c r="D20" s="8" t="s">
        <v>131</v>
      </c>
      <c r="E20" s="92">
        <v>3.8</v>
      </c>
      <c r="F20" s="113">
        <f t="shared" si="0"/>
        <v>12.54</v>
      </c>
      <c r="G20" s="4"/>
      <c r="H20" s="73">
        <f t="shared" si="1"/>
        <v>0</v>
      </c>
      <c r="I20" s="112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1:25" s="12" customFormat="1" x14ac:dyDescent="0.3">
      <c r="A21" s="100"/>
      <c r="B21" s="2" t="s">
        <v>20</v>
      </c>
      <c r="C21" s="8" t="s">
        <v>54</v>
      </c>
      <c r="D21" s="8" t="s">
        <v>131</v>
      </c>
      <c r="E21" s="92">
        <v>3.8</v>
      </c>
      <c r="F21" s="113">
        <f t="shared" si="0"/>
        <v>12.54</v>
      </c>
      <c r="G21" s="4"/>
      <c r="H21" s="73">
        <f t="shared" si="1"/>
        <v>0</v>
      </c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</row>
    <row r="22" spans="1:25" s="12" customFormat="1" x14ac:dyDescent="0.3">
      <c r="A22" s="100"/>
      <c r="B22" s="91" t="s">
        <v>562</v>
      </c>
      <c r="C22" s="8" t="s">
        <v>14</v>
      </c>
      <c r="D22" s="8" t="s">
        <v>126</v>
      </c>
      <c r="E22" s="92">
        <v>4</v>
      </c>
      <c r="F22" s="113">
        <f t="shared" si="0"/>
        <v>13.2</v>
      </c>
      <c r="G22" s="4"/>
      <c r="H22" s="73">
        <f t="shared" si="1"/>
        <v>0</v>
      </c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</row>
    <row r="23" spans="1:25" s="12" customFormat="1" x14ac:dyDescent="0.3">
      <c r="A23" s="100"/>
      <c r="B23" s="91" t="s">
        <v>563</v>
      </c>
      <c r="C23" s="8" t="s">
        <v>14</v>
      </c>
      <c r="D23" s="8" t="s">
        <v>564</v>
      </c>
      <c r="E23" s="92">
        <v>4</v>
      </c>
      <c r="F23" s="113">
        <f t="shared" si="0"/>
        <v>13.2</v>
      </c>
      <c r="G23" s="4"/>
      <c r="H23" s="73">
        <f t="shared" si="1"/>
        <v>0</v>
      </c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</row>
    <row r="24" spans="1:25" s="12" customFormat="1" x14ac:dyDescent="0.3">
      <c r="A24" s="100"/>
      <c r="B24" s="16" t="s">
        <v>224</v>
      </c>
      <c r="C24" s="8" t="s">
        <v>14</v>
      </c>
      <c r="D24" s="8" t="s">
        <v>64</v>
      </c>
      <c r="E24" s="92">
        <v>3.8</v>
      </c>
      <c r="F24" s="113">
        <f t="shared" si="0"/>
        <v>12.54</v>
      </c>
      <c r="G24" s="4"/>
      <c r="H24" s="73">
        <f t="shared" si="1"/>
        <v>0</v>
      </c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</row>
    <row r="25" spans="1:25" s="12" customFormat="1" x14ac:dyDescent="0.3">
      <c r="A25" s="100"/>
      <c r="B25" s="91" t="s">
        <v>565</v>
      </c>
      <c r="C25" s="8" t="s">
        <v>14</v>
      </c>
      <c r="D25" s="8" t="s">
        <v>80</v>
      </c>
      <c r="E25" s="92">
        <v>3.5</v>
      </c>
      <c r="F25" s="113">
        <f t="shared" si="0"/>
        <v>11.549999999999999</v>
      </c>
      <c r="G25" s="4"/>
      <c r="H25" s="73">
        <f t="shared" si="1"/>
        <v>0</v>
      </c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</row>
    <row r="26" spans="1:25" s="12" customFormat="1" x14ac:dyDescent="0.3">
      <c r="A26" s="100"/>
      <c r="B26" s="91" t="s">
        <v>566</v>
      </c>
      <c r="C26" s="8" t="s">
        <v>14</v>
      </c>
      <c r="D26" s="8" t="s">
        <v>69</v>
      </c>
      <c r="E26" s="92">
        <v>3.5</v>
      </c>
      <c r="F26" s="113">
        <f t="shared" si="0"/>
        <v>11.549999999999999</v>
      </c>
      <c r="G26" s="4"/>
      <c r="H26" s="73">
        <f t="shared" si="1"/>
        <v>0</v>
      </c>
      <c r="I26" s="84"/>
      <c r="J26" s="84"/>
      <c r="K26" s="84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</row>
    <row r="27" spans="1:25" s="12" customFormat="1" x14ac:dyDescent="0.3">
      <c r="A27" s="100"/>
      <c r="B27" s="18" t="s">
        <v>28</v>
      </c>
      <c r="C27" s="8" t="s">
        <v>14</v>
      </c>
      <c r="D27" s="8" t="s">
        <v>131</v>
      </c>
      <c r="E27" s="92">
        <v>3.5</v>
      </c>
      <c r="F27" s="113">
        <f t="shared" si="0"/>
        <v>11.549999999999999</v>
      </c>
      <c r="G27" s="4"/>
      <c r="H27" s="73">
        <f t="shared" si="1"/>
        <v>0</v>
      </c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/>
      <c r="V27" s="84"/>
      <c r="W27" s="84"/>
      <c r="X27" s="84"/>
      <c r="Y27" s="84"/>
    </row>
    <row r="28" spans="1:25" s="12" customFormat="1" x14ac:dyDescent="0.3">
      <c r="A28" s="100"/>
      <c r="B28" s="19" t="s">
        <v>87</v>
      </c>
      <c r="C28" s="8" t="s">
        <v>14</v>
      </c>
      <c r="D28" s="8" t="s">
        <v>80</v>
      </c>
      <c r="E28" s="92">
        <v>3.5</v>
      </c>
      <c r="F28" s="113">
        <f t="shared" si="0"/>
        <v>11.549999999999999</v>
      </c>
      <c r="G28" s="4"/>
      <c r="H28" s="73">
        <f t="shared" si="1"/>
        <v>0</v>
      </c>
      <c r="I28" s="84"/>
      <c r="J28" s="84"/>
      <c r="K28" s="84"/>
      <c r="L28" s="84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84"/>
    </row>
    <row r="29" spans="1:25" s="12" customFormat="1" x14ac:dyDescent="0.3">
      <c r="A29" s="100"/>
      <c r="B29" s="45" t="s">
        <v>567</v>
      </c>
      <c r="C29" s="8" t="s">
        <v>14</v>
      </c>
      <c r="D29" s="8" t="s">
        <v>131</v>
      </c>
      <c r="E29" s="92">
        <v>3.5</v>
      </c>
      <c r="F29" s="113">
        <f t="shared" si="0"/>
        <v>11.549999999999999</v>
      </c>
      <c r="G29" s="4"/>
      <c r="H29" s="73">
        <f t="shared" si="1"/>
        <v>0</v>
      </c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/>
      <c r="X29" s="84"/>
      <c r="Y29" s="84"/>
    </row>
    <row r="30" spans="1:25" s="12" customFormat="1" x14ac:dyDescent="0.3">
      <c r="A30" s="100"/>
      <c r="B30" s="16" t="s">
        <v>78</v>
      </c>
      <c r="C30" s="8" t="s">
        <v>14</v>
      </c>
      <c r="D30" s="8" t="s">
        <v>72</v>
      </c>
      <c r="E30" s="92">
        <v>3.8</v>
      </c>
      <c r="F30" s="113">
        <f t="shared" si="0"/>
        <v>12.54</v>
      </c>
      <c r="G30" s="4"/>
      <c r="H30" s="73">
        <f t="shared" si="1"/>
        <v>0</v>
      </c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84"/>
    </row>
    <row r="31" spans="1:25" s="12" customFormat="1" x14ac:dyDescent="0.3">
      <c r="A31" s="100"/>
      <c r="B31" s="19" t="s">
        <v>568</v>
      </c>
      <c r="C31" s="8" t="s">
        <v>14</v>
      </c>
      <c r="D31" s="8" t="s">
        <v>109</v>
      </c>
      <c r="E31" s="92">
        <v>3.5</v>
      </c>
      <c r="F31" s="113">
        <f t="shared" si="0"/>
        <v>11.549999999999999</v>
      </c>
      <c r="G31" s="4"/>
      <c r="H31" s="73">
        <f t="shared" si="1"/>
        <v>0</v>
      </c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</row>
    <row r="32" spans="1:25" s="12" customFormat="1" x14ac:dyDescent="0.3">
      <c r="A32" s="100"/>
      <c r="B32" s="91" t="s">
        <v>569</v>
      </c>
      <c r="C32" s="8" t="s">
        <v>14</v>
      </c>
      <c r="D32" s="8" t="s">
        <v>80</v>
      </c>
      <c r="E32" s="92">
        <v>3.5</v>
      </c>
      <c r="F32" s="113">
        <f t="shared" si="0"/>
        <v>11.549999999999999</v>
      </c>
      <c r="G32" s="4"/>
      <c r="H32" s="73">
        <f t="shared" si="1"/>
        <v>0</v>
      </c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</row>
    <row r="33" spans="1:25" s="12" customFormat="1" x14ac:dyDescent="0.3">
      <c r="A33" s="100"/>
      <c r="B33" s="18" t="s">
        <v>12</v>
      </c>
      <c r="C33" s="8" t="s">
        <v>14</v>
      </c>
      <c r="D33" s="8" t="s">
        <v>80</v>
      </c>
      <c r="E33" s="92">
        <v>3.5</v>
      </c>
      <c r="F33" s="113">
        <f t="shared" si="0"/>
        <v>11.549999999999999</v>
      </c>
      <c r="G33" s="4"/>
      <c r="H33" s="73">
        <f t="shared" si="1"/>
        <v>0</v>
      </c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</row>
    <row r="34" spans="1:25" s="12" customFormat="1" x14ac:dyDescent="0.3">
      <c r="A34" s="100"/>
      <c r="B34" s="48" t="s">
        <v>486</v>
      </c>
      <c r="C34" s="8" t="s">
        <v>14</v>
      </c>
      <c r="D34" s="8" t="s">
        <v>69</v>
      </c>
      <c r="E34" s="92">
        <v>3.8</v>
      </c>
      <c r="F34" s="113">
        <f t="shared" si="0"/>
        <v>12.54</v>
      </c>
      <c r="G34" s="4"/>
      <c r="H34" s="73">
        <f t="shared" si="1"/>
        <v>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</row>
    <row r="35" spans="1:25" s="12" customFormat="1" x14ac:dyDescent="0.3">
      <c r="A35" s="100"/>
      <c r="B35" s="62" t="s">
        <v>40</v>
      </c>
      <c r="C35" s="8" t="s">
        <v>14</v>
      </c>
      <c r="D35" s="8" t="s">
        <v>80</v>
      </c>
      <c r="E35" s="92">
        <v>3.5</v>
      </c>
      <c r="F35" s="113">
        <f t="shared" si="0"/>
        <v>11.549999999999999</v>
      </c>
      <c r="G35" s="4"/>
      <c r="H35" s="73">
        <f t="shared" si="1"/>
        <v>0</v>
      </c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1:25" s="12" customFormat="1" x14ac:dyDescent="0.3">
      <c r="A36" s="100"/>
      <c r="B36" s="2" t="s">
        <v>22</v>
      </c>
      <c r="C36" s="8" t="s">
        <v>14</v>
      </c>
      <c r="D36" s="8" t="s">
        <v>319</v>
      </c>
      <c r="E36" s="92">
        <v>3.8</v>
      </c>
      <c r="F36" s="113">
        <f t="shared" si="0"/>
        <v>12.54</v>
      </c>
      <c r="G36" s="4"/>
      <c r="H36" s="73">
        <f t="shared" si="1"/>
        <v>0</v>
      </c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s="12" customFormat="1" x14ac:dyDescent="0.3">
      <c r="A37" s="100"/>
      <c r="B37" s="40" t="s">
        <v>113</v>
      </c>
      <c r="C37" s="8" t="s">
        <v>14</v>
      </c>
      <c r="D37" s="8" t="s">
        <v>131</v>
      </c>
      <c r="E37" s="92">
        <v>3.8</v>
      </c>
      <c r="F37" s="113">
        <f t="shared" si="0"/>
        <v>12.54</v>
      </c>
      <c r="G37" s="4"/>
      <c r="H37" s="73">
        <f t="shared" si="1"/>
        <v>0</v>
      </c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</row>
    <row r="38" spans="1:25" s="12" customFormat="1" x14ac:dyDescent="0.3">
      <c r="A38" s="100"/>
      <c r="B38" s="17" t="s">
        <v>234</v>
      </c>
      <c r="C38" s="8" t="s">
        <v>14</v>
      </c>
      <c r="D38" s="8" t="s">
        <v>64</v>
      </c>
      <c r="E38" s="92">
        <v>3.5</v>
      </c>
      <c r="F38" s="113">
        <f t="shared" si="0"/>
        <v>11.549999999999999</v>
      </c>
      <c r="G38" s="4"/>
      <c r="H38" s="73">
        <f t="shared" si="1"/>
        <v>0</v>
      </c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</row>
    <row r="39" spans="1:25" s="12" customFormat="1" x14ac:dyDescent="0.3">
      <c r="A39" s="100"/>
      <c r="B39" s="17" t="s">
        <v>570</v>
      </c>
      <c r="C39" s="8" t="s">
        <v>54</v>
      </c>
      <c r="D39" s="8" t="s">
        <v>109</v>
      </c>
      <c r="E39" s="92">
        <v>3.5</v>
      </c>
      <c r="F39" s="113">
        <f t="shared" si="0"/>
        <v>11.549999999999999</v>
      </c>
      <c r="G39" s="4"/>
      <c r="H39" s="73">
        <f t="shared" si="1"/>
        <v>0</v>
      </c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</row>
    <row r="40" spans="1:25" s="12" customFormat="1" x14ac:dyDescent="0.3">
      <c r="A40" s="100"/>
      <c r="B40" s="91" t="s">
        <v>571</v>
      </c>
      <c r="C40" s="8" t="s">
        <v>14</v>
      </c>
      <c r="D40" s="8" t="s">
        <v>80</v>
      </c>
      <c r="E40" s="92">
        <v>3.8</v>
      </c>
      <c r="F40" s="113">
        <f t="shared" si="0"/>
        <v>12.54</v>
      </c>
      <c r="G40" s="4"/>
      <c r="H40" s="73">
        <f t="shared" si="1"/>
        <v>0</v>
      </c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</row>
    <row r="41" spans="1:25" s="12" customFormat="1" x14ac:dyDescent="0.3">
      <c r="A41" s="100"/>
      <c r="B41" s="2" t="s">
        <v>572</v>
      </c>
      <c r="C41" s="8" t="s">
        <v>14</v>
      </c>
      <c r="D41" s="8" t="s">
        <v>69</v>
      </c>
      <c r="E41" s="92">
        <v>3.5</v>
      </c>
      <c r="F41" s="113">
        <f t="shared" si="0"/>
        <v>11.549999999999999</v>
      </c>
      <c r="G41" s="4"/>
      <c r="H41" s="73">
        <f t="shared" si="1"/>
        <v>0</v>
      </c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</row>
    <row r="42" spans="1:25" s="12" customFormat="1" x14ac:dyDescent="0.3">
      <c r="A42" s="100"/>
      <c r="B42" s="91" t="s">
        <v>15</v>
      </c>
      <c r="C42" s="8" t="s">
        <v>14</v>
      </c>
      <c r="D42" s="8" t="s">
        <v>64</v>
      </c>
      <c r="E42" s="92">
        <v>3.8</v>
      </c>
      <c r="F42" s="113">
        <f t="shared" si="0"/>
        <v>12.54</v>
      </c>
      <c r="G42" s="4"/>
      <c r="H42" s="73">
        <f t="shared" si="1"/>
        <v>0</v>
      </c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</row>
    <row r="43" spans="1:25" s="12" customFormat="1" x14ac:dyDescent="0.3">
      <c r="A43" s="100"/>
      <c r="B43" s="91" t="s">
        <v>412</v>
      </c>
      <c r="C43" s="8" t="s">
        <v>14</v>
      </c>
      <c r="D43" s="8" t="s">
        <v>80</v>
      </c>
      <c r="E43" s="92">
        <v>3.5</v>
      </c>
      <c r="F43" s="113">
        <f t="shared" si="0"/>
        <v>11.549999999999999</v>
      </c>
      <c r="G43" s="4"/>
      <c r="H43" s="73">
        <f t="shared" si="1"/>
        <v>0</v>
      </c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</row>
    <row r="44" spans="1:25" s="12" customFormat="1" x14ac:dyDescent="0.3">
      <c r="A44" s="100"/>
      <c r="B44" s="18" t="s">
        <v>573</v>
      </c>
      <c r="C44" s="8" t="s">
        <v>14</v>
      </c>
      <c r="D44" s="8" t="s">
        <v>64</v>
      </c>
      <c r="E44" s="92">
        <v>4.5</v>
      </c>
      <c r="F44" s="113">
        <f t="shared" si="0"/>
        <v>14.85</v>
      </c>
      <c r="G44" s="4"/>
      <c r="H44" s="73">
        <f t="shared" si="1"/>
        <v>0</v>
      </c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</row>
    <row r="45" spans="1:25" s="12" customFormat="1" x14ac:dyDescent="0.3">
      <c r="A45" s="100"/>
      <c r="B45" s="91" t="s">
        <v>574</v>
      </c>
      <c r="C45" s="8" t="s">
        <v>14</v>
      </c>
      <c r="D45" s="8" t="s">
        <v>64</v>
      </c>
      <c r="E45" s="92">
        <v>3.5</v>
      </c>
      <c r="F45" s="113">
        <f t="shared" si="0"/>
        <v>11.549999999999999</v>
      </c>
      <c r="G45" s="4"/>
      <c r="H45" s="73">
        <f t="shared" si="1"/>
        <v>0</v>
      </c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</row>
    <row r="46" spans="1:25" s="12" customFormat="1" x14ac:dyDescent="0.3">
      <c r="A46" s="100"/>
      <c r="B46" s="91" t="s">
        <v>575</v>
      </c>
      <c r="C46" s="8" t="s">
        <v>14</v>
      </c>
      <c r="D46" s="8" t="s">
        <v>80</v>
      </c>
      <c r="E46" s="92">
        <v>3.5</v>
      </c>
      <c r="F46" s="113">
        <f t="shared" si="0"/>
        <v>11.549999999999999</v>
      </c>
      <c r="G46" s="4"/>
      <c r="H46" s="73">
        <f t="shared" si="1"/>
        <v>0</v>
      </c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</row>
    <row r="47" spans="1:25" s="12" customFormat="1" x14ac:dyDescent="0.3">
      <c r="A47" s="100"/>
      <c r="B47" s="91" t="s">
        <v>576</v>
      </c>
      <c r="C47" s="8" t="s">
        <v>14</v>
      </c>
      <c r="D47" s="8" t="s">
        <v>109</v>
      </c>
      <c r="E47" s="92">
        <v>3.8</v>
      </c>
      <c r="F47" s="113">
        <f t="shared" si="0"/>
        <v>12.54</v>
      </c>
      <c r="G47" s="4"/>
      <c r="H47" s="73">
        <f t="shared" si="1"/>
        <v>0</v>
      </c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</row>
    <row r="48" spans="1:25" s="12" customFormat="1" x14ac:dyDescent="0.3">
      <c r="A48" s="100"/>
      <c r="B48" s="91" t="s">
        <v>577</v>
      </c>
      <c r="C48" s="8" t="s">
        <v>14</v>
      </c>
      <c r="D48" s="8" t="s">
        <v>80</v>
      </c>
      <c r="E48" s="92">
        <v>3.5</v>
      </c>
      <c r="F48" s="113">
        <f t="shared" si="0"/>
        <v>11.549999999999999</v>
      </c>
      <c r="G48" s="4"/>
      <c r="H48" s="73">
        <f t="shared" si="1"/>
        <v>0</v>
      </c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</row>
    <row r="49" spans="1:25" s="12" customFormat="1" x14ac:dyDescent="0.3">
      <c r="A49" s="100"/>
      <c r="B49" s="91" t="s">
        <v>578</v>
      </c>
      <c r="C49" s="8" t="s">
        <v>14</v>
      </c>
      <c r="D49" s="8" t="s">
        <v>69</v>
      </c>
      <c r="E49" s="92">
        <v>3.5</v>
      </c>
      <c r="F49" s="113">
        <f t="shared" si="0"/>
        <v>11.549999999999999</v>
      </c>
      <c r="G49" s="4"/>
      <c r="H49" s="73">
        <f t="shared" si="1"/>
        <v>0</v>
      </c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</row>
    <row r="50" spans="1:25" s="12" customFormat="1" x14ac:dyDescent="0.3">
      <c r="A50" s="100"/>
      <c r="B50" s="16" t="s">
        <v>579</v>
      </c>
      <c r="C50" s="8" t="s">
        <v>14</v>
      </c>
      <c r="D50" s="8" t="s">
        <v>69</v>
      </c>
      <c r="E50" s="92">
        <v>3.8</v>
      </c>
      <c r="F50" s="113">
        <f t="shared" si="0"/>
        <v>12.54</v>
      </c>
      <c r="G50" s="4"/>
      <c r="H50" s="73">
        <f t="shared" si="1"/>
        <v>0</v>
      </c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</row>
    <row r="51" spans="1:25" s="12" customFormat="1" x14ac:dyDescent="0.3">
      <c r="A51" s="100"/>
      <c r="B51" s="2" t="s">
        <v>580</v>
      </c>
      <c r="C51" s="8" t="s">
        <v>14</v>
      </c>
      <c r="D51" s="8" t="s">
        <v>64</v>
      </c>
      <c r="E51" s="92">
        <v>4.5</v>
      </c>
      <c r="F51" s="113">
        <f t="shared" si="0"/>
        <v>14.85</v>
      </c>
      <c r="G51" s="4"/>
      <c r="H51" s="73">
        <f t="shared" si="1"/>
        <v>0</v>
      </c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  <row r="52" spans="1:25" s="12" customFormat="1" x14ac:dyDescent="0.3">
      <c r="A52" s="100"/>
      <c r="B52" s="91" t="s">
        <v>581</v>
      </c>
      <c r="C52" s="8" t="s">
        <v>14</v>
      </c>
      <c r="D52" s="8" t="s">
        <v>84</v>
      </c>
      <c r="E52" s="92">
        <v>3.8</v>
      </c>
      <c r="F52" s="113">
        <f t="shared" si="0"/>
        <v>12.54</v>
      </c>
      <c r="G52" s="4"/>
      <c r="H52" s="73">
        <f t="shared" si="1"/>
        <v>0</v>
      </c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</row>
    <row r="53" spans="1:25" s="12" customFormat="1" x14ac:dyDescent="0.3">
      <c r="A53" s="100"/>
      <c r="B53" s="16" t="s">
        <v>582</v>
      </c>
      <c r="C53" s="8" t="s">
        <v>54</v>
      </c>
      <c r="D53" s="8" t="s">
        <v>64</v>
      </c>
      <c r="E53" s="92">
        <v>3.8</v>
      </c>
      <c r="F53" s="113">
        <f t="shared" si="0"/>
        <v>12.54</v>
      </c>
      <c r="G53" s="4"/>
      <c r="H53" s="73">
        <f t="shared" si="1"/>
        <v>0</v>
      </c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</row>
    <row r="54" spans="1:25" s="12" customFormat="1" x14ac:dyDescent="0.3">
      <c r="A54" s="100"/>
      <c r="B54" s="91" t="s">
        <v>583</v>
      </c>
      <c r="C54" s="8" t="s">
        <v>14</v>
      </c>
      <c r="D54" s="8" t="s">
        <v>80</v>
      </c>
      <c r="E54" s="92">
        <v>3.5</v>
      </c>
      <c r="F54" s="113">
        <f t="shared" si="0"/>
        <v>11.549999999999999</v>
      </c>
      <c r="G54" s="4"/>
      <c r="H54" s="73">
        <f t="shared" si="1"/>
        <v>0</v>
      </c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</row>
    <row r="55" spans="1:25" s="12" customFormat="1" x14ac:dyDescent="0.3">
      <c r="A55" s="100"/>
      <c r="B55" s="91" t="s">
        <v>584</v>
      </c>
      <c r="C55" s="8" t="s">
        <v>14</v>
      </c>
      <c r="D55" s="8" t="s">
        <v>80</v>
      </c>
      <c r="E55" s="92">
        <v>3.8</v>
      </c>
      <c r="F55" s="113">
        <f t="shared" si="0"/>
        <v>12.54</v>
      </c>
      <c r="G55" s="4"/>
      <c r="H55" s="73">
        <f t="shared" si="1"/>
        <v>0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</row>
    <row r="56" spans="1:25" s="12" customFormat="1" x14ac:dyDescent="0.3">
      <c r="A56" s="100"/>
      <c r="B56" s="91" t="s">
        <v>585</v>
      </c>
      <c r="C56" s="8" t="s">
        <v>14</v>
      </c>
      <c r="D56" s="8" t="s">
        <v>319</v>
      </c>
      <c r="E56" s="92">
        <v>3.5</v>
      </c>
      <c r="F56" s="113">
        <f t="shared" si="0"/>
        <v>11.549999999999999</v>
      </c>
      <c r="G56" s="4"/>
      <c r="H56" s="73">
        <f t="shared" si="1"/>
        <v>0</v>
      </c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</row>
    <row r="57" spans="1:25" s="12" customFormat="1" x14ac:dyDescent="0.3">
      <c r="A57" s="100"/>
      <c r="B57" s="91" t="s">
        <v>586</v>
      </c>
      <c r="C57" s="8" t="s">
        <v>14</v>
      </c>
      <c r="D57" s="8" t="s">
        <v>64</v>
      </c>
      <c r="E57" s="92">
        <v>3.5</v>
      </c>
      <c r="F57" s="113">
        <f t="shared" si="0"/>
        <v>11.549999999999999</v>
      </c>
      <c r="G57" s="4"/>
      <c r="H57" s="73">
        <f t="shared" si="1"/>
        <v>0</v>
      </c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</row>
    <row r="58" spans="1:25" s="12" customFormat="1" x14ac:dyDescent="0.3">
      <c r="A58" s="100"/>
      <c r="B58" s="2" t="s">
        <v>226</v>
      </c>
      <c r="C58" s="8" t="s">
        <v>14</v>
      </c>
      <c r="D58" s="8" t="s">
        <v>347</v>
      </c>
      <c r="E58" s="92">
        <v>4.5</v>
      </c>
      <c r="F58" s="113">
        <f t="shared" si="0"/>
        <v>14.85</v>
      </c>
      <c r="G58" s="4"/>
      <c r="H58" s="73">
        <f t="shared" si="1"/>
        <v>0</v>
      </c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1:25" s="12" customFormat="1" x14ac:dyDescent="0.3">
      <c r="A59" s="100"/>
      <c r="B59" s="57" t="s">
        <v>495</v>
      </c>
      <c r="C59" s="8" t="s">
        <v>14</v>
      </c>
      <c r="D59" s="8" t="s">
        <v>64</v>
      </c>
      <c r="E59" s="92">
        <v>3.8</v>
      </c>
      <c r="F59" s="113">
        <f t="shared" si="0"/>
        <v>12.54</v>
      </c>
      <c r="G59" s="4"/>
      <c r="H59" s="73">
        <f t="shared" si="1"/>
        <v>0</v>
      </c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</row>
    <row r="60" spans="1:25" s="12" customFormat="1" x14ac:dyDescent="0.3">
      <c r="A60" s="100"/>
      <c r="B60" s="45" t="s">
        <v>587</v>
      </c>
      <c r="C60" s="8" t="s">
        <v>14</v>
      </c>
      <c r="D60" s="8" t="s">
        <v>80</v>
      </c>
      <c r="E60" s="92">
        <v>3.5</v>
      </c>
      <c r="F60" s="113">
        <f t="shared" si="0"/>
        <v>11.549999999999999</v>
      </c>
      <c r="G60" s="4"/>
      <c r="H60" s="73">
        <f t="shared" si="1"/>
        <v>0</v>
      </c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</row>
    <row r="61" spans="1:25" s="12" customFormat="1" x14ac:dyDescent="0.3">
      <c r="A61" s="100"/>
      <c r="B61" s="91" t="s">
        <v>588</v>
      </c>
      <c r="C61" s="8" t="s">
        <v>14</v>
      </c>
      <c r="D61" s="8" t="s">
        <v>109</v>
      </c>
      <c r="E61" s="92">
        <v>3.5</v>
      </c>
      <c r="F61" s="113">
        <f t="shared" si="0"/>
        <v>11.549999999999999</v>
      </c>
      <c r="G61" s="4"/>
      <c r="H61" s="73">
        <f t="shared" si="1"/>
        <v>0</v>
      </c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</row>
    <row r="62" spans="1:25" s="12" customFormat="1" x14ac:dyDescent="0.3">
      <c r="A62" s="100"/>
      <c r="B62" s="91" t="s">
        <v>27</v>
      </c>
      <c r="C62" s="8" t="s">
        <v>14</v>
      </c>
      <c r="D62" s="8" t="s">
        <v>138</v>
      </c>
      <c r="E62" s="92">
        <v>3.5</v>
      </c>
      <c r="F62" s="113">
        <f t="shared" si="0"/>
        <v>11.549999999999999</v>
      </c>
      <c r="G62" s="4"/>
      <c r="H62" s="73">
        <f t="shared" si="1"/>
        <v>0</v>
      </c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</row>
    <row r="63" spans="1:25" s="12" customFormat="1" x14ac:dyDescent="0.3">
      <c r="A63" s="100"/>
      <c r="B63" s="91" t="s">
        <v>589</v>
      </c>
      <c r="C63" s="8" t="s">
        <v>14</v>
      </c>
      <c r="D63" s="8" t="s">
        <v>72</v>
      </c>
      <c r="E63" s="92">
        <v>3.8</v>
      </c>
      <c r="F63" s="113">
        <f t="shared" si="0"/>
        <v>12.54</v>
      </c>
      <c r="G63" s="4"/>
      <c r="H63" s="73">
        <f t="shared" si="1"/>
        <v>0</v>
      </c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</row>
    <row r="64" spans="1:25" s="12" customFormat="1" x14ac:dyDescent="0.3">
      <c r="A64" s="100"/>
      <c r="B64" s="91" t="s">
        <v>590</v>
      </c>
      <c r="C64" s="8" t="s">
        <v>14</v>
      </c>
      <c r="D64" s="8" t="s">
        <v>131</v>
      </c>
      <c r="E64" s="92">
        <v>3.5</v>
      </c>
      <c r="F64" s="113">
        <f t="shared" si="0"/>
        <v>11.549999999999999</v>
      </c>
      <c r="G64" s="4"/>
      <c r="H64" s="73">
        <f t="shared" si="1"/>
        <v>0</v>
      </c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</row>
    <row r="65" spans="1:25" s="12" customFormat="1" x14ac:dyDescent="0.3">
      <c r="A65" s="100"/>
      <c r="B65" s="91" t="s">
        <v>470</v>
      </c>
      <c r="C65" s="8" t="s">
        <v>14</v>
      </c>
      <c r="D65" s="8" t="s">
        <v>80</v>
      </c>
      <c r="E65" s="92">
        <v>3.5</v>
      </c>
      <c r="F65" s="113">
        <f t="shared" si="0"/>
        <v>11.549999999999999</v>
      </c>
      <c r="G65" s="4"/>
      <c r="H65" s="73">
        <f t="shared" si="1"/>
        <v>0</v>
      </c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</row>
    <row r="66" spans="1:25" s="12" customFormat="1" x14ac:dyDescent="0.3">
      <c r="A66" s="100"/>
      <c r="B66" s="93" t="s">
        <v>591</v>
      </c>
      <c r="C66" s="1" t="s">
        <v>14</v>
      </c>
      <c r="D66" s="1" t="s">
        <v>347</v>
      </c>
      <c r="E66" s="94">
        <v>3.5</v>
      </c>
      <c r="F66" s="113">
        <f t="shared" si="0"/>
        <v>11.549999999999999</v>
      </c>
      <c r="G66" s="78"/>
      <c r="H66" s="73">
        <f t="shared" si="1"/>
        <v>0</v>
      </c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</row>
    <row r="67" spans="1:25" s="12" customFormat="1" x14ac:dyDescent="0.3">
      <c r="A67" s="100"/>
      <c r="B67" s="93" t="s">
        <v>592</v>
      </c>
      <c r="C67" s="1" t="s">
        <v>14</v>
      </c>
      <c r="D67" s="1" t="s">
        <v>80</v>
      </c>
      <c r="E67" s="94">
        <v>3.5</v>
      </c>
      <c r="F67" s="113">
        <f t="shared" si="0"/>
        <v>11.549999999999999</v>
      </c>
      <c r="G67" s="78"/>
      <c r="H67" s="73">
        <f t="shared" si="1"/>
        <v>0</v>
      </c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</row>
    <row r="68" spans="1:25" s="12" customFormat="1" x14ac:dyDescent="0.3">
      <c r="A68" s="100"/>
      <c r="B68" s="93" t="s">
        <v>593</v>
      </c>
      <c r="C68" s="1" t="s">
        <v>14</v>
      </c>
      <c r="D68" s="1" t="s">
        <v>80</v>
      </c>
      <c r="E68" s="94">
        <v>3.8</v>
      </c>
      <c r="F68" s="113">
        <f t="shared" si="0"/>
        <v>12.54</v>
      </c>
      <c r="G68" s="78"/>
      <c r="H68" s="73">
        <f t="shared" si="1"/>
        <v>0</v>
      </c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</row>
    <row r="69" spans="1:25" s="12" customFormat="1" x14ac:dyDescent="0.3">
      <c r="A69" s="100"/>
      <c r="B69" s="93" t="s">
        <v>594</v>
      </c>
      <c r="C69" s="1" t="s">
        <v>14</v>
      </c>
      <c r="D69" s="1" t="s">
        <v>80</v>
      </c>
      <c r="E69" s="94">
        <v>3.5</v>
      </c>
      <c r="F69" s="113">
        <f t="shared" si="0"/>
        <v>11.549999999999999</v>
      </c>
      <c r="G69" s="78"/>
      <c r="H69" s="73">
        <f t="shared" si="1"/>
        <v>0</v>
      </c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  <c r="V69" s="84"/>
      <c r="W69" s="84"/>
      <c r="X69" s="84"/>
      <c r="Y69" s="84"/>
    </row>
    <row r="70" spans="1:25" s="12" customFormat="1" x14ac:dyDescent="0.3">
      <c r="A70" s="100"/>
      <c r="B70" s="18" t="s">
        <v>423</v>
      </c>
      <c r="C70" s="1" t="s">
        <v>14</v>
      </c>
      <c r="D70" s="1" t="s">
        <v>80</v>
      </c>
      <c r="E70" s="94">
        <v>3.5</v>
      </c>
      <c r="F70" s="113">
        <f t="shared" si="0"/>
        <v>11.549999999999999</v>
      </c>
      <c r="G70" s="78"/>
      <c r="H70" s="73">
        <f t="shared" si="1"/>
        <v>0</v>
      </c>
      <c r="I70" s="84"/>
      <c r="J70" s="84"/>
      <c r="K70" s="84"/>
      <c r="L70" s="84"/>
      <c r="M70" s="84"/>
      <c r="N70" s="84"/>
      <c r="O70" s="84"/>
      <c r="P70" s="84"/>
      <c r="Q70" s="84"/>
      <c r="R70" s="84"/>
      <c r="S70" s="84"/>
      <c r="T70" s="84"/>
      <c r="U70" s="84"/>
      <c r="V70" s="84"/>
      <c r="W70" s="84"/>
      <c r="X70" s="84"/>
      <c r="Y70" s="84"/>
    </row>
    <row r="71" spans="1:25" s="12" customFormat="1" x14ac:dyDescent="0.3">
      <c r="A71" s="100"/>
      <c r="B71" s="18" t="s">
        <v>595</v>
      </c>
      <c r="C71" s="1" t="s">
        <v>14</v>
      </c>
      <c r="D71" s="1" t="s">
        <v>80</v>
      </c>
      <c r="E71" s="94">
        <v>3.5</v>
      </c>
      <c r="F71" s="113">
        <f t="shared" si="0"/>
        <v>11.549999999999999</v>
      </c>
      <c r="G71" s="78"/>
      <c r="H71" s="73">
        <f t="shared" si="1"/>
        <v>0</v>
      </c>
      <c r="I71" s="84"/>
      <c r="J71" s="84"/>
      <c r="K71" s="84"/>
      <c r="L71" s="84"/>
      <c r="M71" s="84"/>
      <c r="N71" s="84"/>
      <c r="O71" s="84"/>
      <c r="P71" s="84"/>
      <c r="Q71" s="84"/>
      <c r="R71" s="84"/>
      <c r="S71" s="84"/>
      <c r="T71" s="84"/>
      <c r="U71" s="84"/>
      <c r="V71" s="84"/>
      <c r="W71" s="84"/>
      <c r="X71" s="84"/>
      <c r="Y71" s="84"/>
    </row>
    <row r="72" spans="1:25" s="12" customFormat="1" x14ac:dyDescent="0.3">
      <c r="A72" s="100"/>
      <c r="B72" s="61" t="s">
        <v>474</v>
      </c>
      <c r="C72" s="1" t="s">
        <v>14</v>
      </c>
      <c r="D72" s="1" t="s">
        <v>69</v>
      </c>
      <c r="E72" s="94">
        <v>3.5</v>
      </c>
      <c r="F72" s="113">
        <f t="shared" si="0"/>
        <v>11.549999999999999</v>
      </c>
      <c r="G72" s="78"/>
      <c r="H72" s="73">
        <f t="shared" si="1"/>
        <v>0</v>
      </c>
      <c r="I72" s="84"/>
      <c r="J72" s="84"/>
      <c r="K72" s="84"/>
      <c r="L72" s="84"/>
      <c r="M72" s="84"/>
      <c r="N72" s="84"/>
      <c r="O72" s="84"/>
      <c r="P72" s="84"/>
      <c r="Q72" s="84"/>
      <c r="R72" s="84"/>
      <c r="S72" s="84"/>
      <c r="T72" s="84"/>
      <c r="U72" s="84"/>
      <c r="V72" s="84"/>
      <c r="W72" s="84"/>
      <c r="X72" s="84"/>
      <c r="Y72" s="84"/>
    </row>
    <row r="73" spans="1:25" s="12" customFormat="1" ht="17.399999999999999" x14ac:dyDescent="0.3">
      <c r="A73" s="100"/>
      <c r="B73" s="136" t="s">
        <v>400</v>
      </c>
      <c r="C73" s="137"/>
      <c r="D73" s="137"/>
      <c r="E73" s="137"/>
      <c r="F73" s="137"/>
      <c r="G73" s="138"/>
      <c r="H73" s="78"/>
      <c r="I73" s="84"/>
      <c r="J73" s="84"/>
      <c r="K73" s="84"/>
      <c r="L73" s="84"/>
      <c r="M73" s="84"/>
      <c r="N73" s="84"/>
      <c r="O73" s="84"/>
      <c r="P73" s="84"/>
      <c r="Q73" s="84"/>
      <c r="R73" s="84"/>
      <c r="S73" s="84"/>
      <c r="T73" s="84"/>
      <c r="U73" s="84"/>
      <c r="V73" s="84"/>
      <c r="W73" s="84"/>
      <c r="X73" s="84"/>
      <c r="Y73" s="84"/>
    </row>
    <row r="74" spans="1:25" s="12" customFormat="1" ht="52.8" x14ac:dyDescent="0.3">
      <c r="A74" s="100"/>
      <c r="B74" s="88" t="s">
        <v>3</v>
      </c>
      <c r="C74" s="88" t="s">
        <v>4</v>
      </c>
      <c r="D74" s="95" t="s">
        <v>5</v>
      </c>
      <c r="E74" s="96" t="s">
        <v>6</v>
      </c>
      <c r="F74" s="96" t="s">
        <v>51</v>
      </c>
      <c r="G74" s="88" t="s">
        <v>52</v>
      </c>
      <c r="H74" s="114" t="s">
        <v>53</v>
      </c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</row>
    <row r="75" spans="1:25" s="12" customFormat="1" x14ac:dyDescent="0.3">
      <c r="A75" s="100"/>
      <c r="B75" s="48" t="s">
        <v>596</v>
      </c>
      <c r="C75" s="3" t="s">
        <v>54</v>
      </c>
      <c r="D75" s="3" t="s">
        <v>131</v>
      </c>
      <c r="E75" s="41">
        <v>3</v>
      </c>
      <c r="F75" s="10">
        <f>E75*3.3</f>
        <v>9.8999999999999986</v>
      </c>
      <c r="G75" s="3"/>
      <c r="H75" s="73">
        <f t="shared" ref="H75:H111" si="2">G75*E75</f>
        <v>0</v>
      </c>
      <c r="I75" s="84"/>
      <c r="J75" s="84"/>
      <c r="K75" s="84"/>
      <c r="L75" s="84"/>
      <c r="M75" s="84"/>
      <c r="N75" s="84"/>
      <c r="O75" s="84"/>
      <c r="P75" s="84"/>
      <c r="Q75" s="84"/>
      <c r="R75" s="84"/>
      <c r="S75" s="84"/>
      <c r="T75" s="84"/>
      <c r="U75" s="84"/>
      <c r="V75" s="84"/>
      <c r="W75" s="84"/>
      <c r="X75" s="84"/>
      <c r="Y75" s="84"/>
    </row>
    <row r="76" spans="1:25" s="12" customFormat="1" x14ac:dyDescent="0.3">
      <c r="A76" s="100"/>
      <c r="B76" s="2" t="s">
        <v>361</v>
      </c>
      <c r="C76" s="3" t="s">
        <v>14</v>
      </c>
      <c r="D76" s="3" t="s">
        <v>80</v>
      </c>
      <c r="E76" s="41">
        <v>3</v>
      </c>
      <c r="F76" s="10">
        <f t="shared" ref="F76:F111" si="3">E76*3.3</f>
        <v>9.8999999999999986</v>
      </c>
      <c r="G76" s="3"/>
      <c r="H76" s="73">
        <f t="shared" si="2"/>
        <v>0</v>
      </c>
      <c r="I76" s="84"/>
      <c r="J76" s="84"/>
      <c r="K76" s="84"/>
      <c r="L76" s="84"/>
      <c r="M76" s="84"/>
      <c r="N76" s="84"/>
      <c r="O76" s="84"/>
      <c r="P76" s="84"/>
      <c r="Q76" s="84"/>
      <c r="R76" s="84"/>
      <c r="S76" s="84"/>
      <c r="T76" s="84"/>
      <c r="U76" s="84"/>
      <c r="V76" s="84"/>
      <c r="W76" s="84"/>
      <c r="X76" s="84"/>
      <c r="Y76" s="84"/>
    </row>
    <row r="77" spans="1:25" s="12" customFormat="1" x14ac:dyDescent="0.3">
      <c r="A77" s="100"/>
      <c r="B77" s="2" t="s">
        <v>100</v>
      </c>
      <c r="C77" s="3" t="s">
        <v>54</v>
      </c>
      <c r="D77" s="3" t="s">
        <v>69</v>
      </c>
      <c r="E77" s="41">
        <v>3</v>
      </c>
      <c r="F77" s="10">
        <f t="shared" si="3"/>
        <v>9.8999999999999986</v>
      </c>
      <c r="G77" s="3"/>
      <c r="H77" s="73">
        <f t="shared" si="2"/>
        <v>0</v>
      </c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84"/>
      <c r="W77" s="84"/>
      <c r="X77" s="84"/>
      <c r="Y77" s="84"/>
    </row>
    <row r="78" spans="1:25" s="12" customFormat="1" x14ac:dyDescent="0.3">
      <c r="A78" s="100"/>
      <c r="B78" s="76" t="s">
        <v>125</v>
      </c>
      <c r="C78" s="3" t="s">
        <v>14</v>
      </c>
      <c r="D78" s="3" t="s">
        <v>69</v>
      </c>
      <c r="E78" s="41">
        <v>4</v>
      </c>
      <c r="F78" s="10">
        <f t="shared" si="3"/>
        <v>13.2</v>
      </c>
      <c r="G78" s="3"/>
      <c r="H78" s="73">
        <f t="shared" si="2"/>
        <v>0</v>
      </c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  <c r="V78" s="84"/>
      <c r="W78" s="84"/>
      <c r="X78" s="84"/>
      <c r="Y78" s="84"/>
    </row>
    <row r="79" spans="1:25" s="12" customFormat="1" x14ac:dyDescent="0.3">
      <c r="A79" s="100"/>
      <c r="B79" s="2" t="s">
        <v>127</v>
      </c>
      <c r="C79" s="3" t="s">
        <v>54</v>
      </c>
      <c r="D79" s="3" t="s">
        <v>70</v>
      </c>
      <c r="E79" s="41">
        <v>3</v>
      </c>
      <c r="F79" s="10">
        <f t="shared" si="3"/>
        <v>9.8999999999999986</v>
      </c>
      <c r="G79" s="3"/>
      <c r="H79" s="73">
        <f t="shared" si="2"/>
        <v>0</v>
      </c>
      <c r="I79" s="84"/>
      <c r="J79" s="84"/>
      <c r="K79" s="84"/>
      <c r="L79" s="84"/>
      <c r="M79" s="84"/>
      <c r="N79" s="84"/>
      <c r="O79" s="84"/>
      <c r="P79" s="84"/>
      <c r="Q79" s="84"/>
      <c r="R79" s="84"/>
      <c r="S79" s="84"/>
      <c r="T79" s="84"/>
      <c r="U79" s="84"/>
      <c r="V79" s="84"/>
      <c r="W79" s="84"/>
      <c r="X79" s="84"/>
      <c r="Y79" s="84"/>
    </row>
    <row r="80" spans="1:25" s="12" customFormat="1" x14ac:dyDescent="0.3">
      <c r="A80" s="100"/>
      <c r="B80" s="2" t="s">
        <v>597</v>
      </c>
      <c r="C80" s="3" t="s">
        <v>54</v>
      </c>
      <c r="D80" s="3" t="s">
        <v>92</v>
      </c>
      <c r="E80" s="41">
        <v>3</v>
      </c>
      <c r="F80" s="10">
        <f t="shared" si="3"/>
        <v>9.8999999999999986</v>
      </c>
      <c r="G80" s="3"/>
      <c r="H80" s="73">
        <f t="shared" si="2"/>
        <v>0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</row>
    <row r="81" spans="1:25" s="12" customFormat="1" x14ac:dyDescent="0.3">
      <c r="A81" s="100"/>
      <c r="B81" s="2" t="s">
        <v>598</v>
      </c>
      <c r="C81" s="3" t="s">
        <v>14</v>
      </c>
      <c r="D81" s="3" t="s">
        <v>80</v>
      </c>
      <c r="E81" s="41">
        <v>4</v>
      </c>
      <c r="F81" s="10">
        <f t="shared" si="3"/>
        <v>13.2</v>
      </c>
      <c r="G81" s="3"/>
      <c r="H81" s="73">
        <f t="shared" si="2"/>
        <v>0</v>
      </c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</row>
    <row r="82" spans="1:25" s="12" customFormat="1" x14ac:dyDescent="0.3">
      <c r="A82" s="100"/>
      <c r="B82" s="21" t="s">
        <v>600</v>
      </c>
      <c r="C82" s="97" t="s">
        <v>7</v>
      </c>
      <c r="D82" s="10" t="s">
        <v>92</v>
      </c>
      <c r="E82" s="98">
        <v>3</v>
      </c>
      <c r="F82" s="10">
        <f t="shared" si="3"/>
        <v>9.8999999999999986</v>
      </c>
      <c r="G82" s="99"/>
      <c r="H82" s="73">
        <f t="shared" si="2"/>
        <v>0</v>
      </c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  <c r="T82" s="84"/>
      <c r="U82" s="84"/>
      <c r="V82" s="84"/>
      <c r="W82" s="84"/>
      <c r="X82" s="84"/>
      <c r="Y82" s="84"/>
    </row>
    <row r="83" spans="1:25" s="12" customFormat="1" x14ac:dyDescent="0.3">
      <c r="A83" s="100"/>
      <c r="B83" s="2" t="s">
        <v>601</v>
      </c>
      <c r="C83" s="3" t="s">
        <v>54</v>
      </c>
      <c r="D83" s="3" t="s">
        <v>319</v>
      </c>
      <c r="E83" s="41">
        <v>3</v>
      </c>
      <c r="F83" s="10">
        <f t="shared" si="3"/>
        <v>9.8999999999999986</v>
      </c>
      <c r="G83" s="3"/>
      <c r="H83" s="73">
        <f t="shared" si="2"/>
        <v>0</v>
      </c>
      <c r="I83" s="84"/>
      <c r="J83" s="84"/>
      <c r="K83" s="84"/>
      <c r="L83" s="84"/>
      <c r="M83" s="84"/>
      <c r="N83" s="84"/>
      <c r="O83" s="84"/>
      <c r="P83" s="84"/>
      <c r="Q83" s="84"/>
      <c r="R83" s="84"/>
      <c r="S83" s="84"/>
      <c r="T83" s="84"/>
      <c r="U83" s="84"/>
      <c r="V83" s="84"/>
      <c r="W83" s="84"/>
      <c r="X83" s="84"/>
      <c r="Y83" s="84"/>
    </row>
    <row r="84" spans="1:25" s="12" customFormat="1" x14ac:dyDescent="0.3">
      <c r="A84" s="100"/>
      <c r="B84" s="21" t="s">
        <v>465</v>
      </c>
      <c r="C84" s="10" t="s">
        <v>7</v>
      </c>
      <c r="D84" s="10" t="s">
        <v>92</v>
      </c>
      <c r="E84" s="41">
        <v>3</v>
      </c>
      <c r="F84" s="10">
        <f t="shared" si="3"/>
        <v>9.8999999999999986</v>
      </c>
      <c r="G84" s="3"/>
      <c r="H84" s="73">
        <f t="shared" si="2"/>
        <v>0</v>
      </c>
      <c r="I84" s="84"/>
      <c r="J84" s="84"/>
      <c r="K84" s="84"/>
      <c r="L84" s="84"/>
      <c r="M84" s="84"/>
      <c r="N84" s="84"/>
      <c r="O84" s="84"/>
      <c r="P84" s="84"/>
      <c r="Q84" s="84"/>
      <c r="R84" s="84"/>
      <c r="S84" s="84"/>
      <c r="T84" s="84"/>
      <c r="U84" s="84"/>
      <c r="V84" s="84"/>
      <c r="W84" s="84"/>
      <c r="X84" s="84"/>
      <c r="Y84" s="84"/>
    </row>
    <row r="85" spans="1:25" s="12" customFormat="1" x14ac:dyDescent="0.3">
      <c r="A85" s="100"/>
      <c r="B85" s="21" t="s">
        <v>464</v>
      </c>
      <c r="C85" s="10" t="s">
        <v>7</v>
      </c>
      <c r="D85" s="10" t="s">
        <v>69</v>
      </c>
      <c r="E85" s="41">
        <v>4</v>
      </c>
      <c r="F85" s="10">
        <f t="shared" si="3"/>
        <v>13.2</v>
      </c>
      <c r="G85" s="3"/>
      <c r="H85" s="73">
        <f t="shared" si="2"/>
        <v>0</v>
      </c>
      <c r="I85" s="84"/>
      <c r="J85" s="84"/>
      <c r="K85" s="84"/>
      <c r="L85" s="84"/>
      <c r="M85" s="84"/>
      <c r="N85" s="84"/>
      <c r="O85" s="84"/>
      <c r="P85" s="84"/>
      <c r="Q85" s="84"/>
      <c r="R85" s="84"/>
      <c r="S85" s="84"/>
      <c r="T85" s="84"/>
      <c r="U85" s="84"/>
      <c r="V85" s="84"/>
      <c r="W85" s="84"/>
      <c r="X85" s="84"/>
      <c r="Y85" s="84"/>
    </row>
    <row r="86" spans="1:25" s="12" customFormat="1" x14ac:dyDescent="0.3">
      <c r="A86" s="100"/>
      <c r="B86" s="2" t="s">
        <v>602</v>
      </c>
      <c r="C86" s="3" t="s">
        <v>54</v>
      </c>
      <c r="D86" s="3" t="s">
        <v>69</v>
      </c>
      <c r="E86" s="41">
        <v>2.8</v>
      </c>
      <c r="F86" s="10">
        <f t="shared" si="3"/>
        <v>9.2399999999999984</v>
      </c>
      <c r="G86" s="3"/>
      <c r="H86" s="73">
        <f t="shared" si="2"/>
        <v>0</v>
      </c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  <c r="V86" s="84"/>
      <c r="W86" s="84"/>
      <c r="X86" s="84"/>
      <c r="Y86" s="84"/>
    </row>
    <row r="87" spans="1:25" s="12" customFormat="1" x14ac:dyDescent="0.3">
      <c r="A87" s="100"/>
      <c r="B87" s="2" t="s">
        <v>603</v>
      </c>
      <c r="C87" s="3" t="s">
        <v>54</v>
      </c>
      <c r="D87" s="3" t="s">
        <v>69</v>
      </c>
      <c r="E87" s="41">
        <v>2.8</v>
      </c>
      <c r="F87" s="10">
        <f t="shared" si="3"/>
        <v>9.2399999999999984</v>
      </c>
      <c r="G87" s="3"/>
      <c r="H87" s="73">
        <f t="shared" si="2"/>
        <v>0</v>
      </c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  <c r="V87" s="84"/>
      <c r="W87" s="84"/>
      <c r="X87" s="84"/>
      <c r="Y87" s="84"/>
    </row>
    <row r="88" spans="1:25" s="12" customFormat="1" x14ac:dyDescent="0.3">
      <c r="A88" s="100"/>
      <c r="B88" s="2" t="s">
        <v>604</v>
      </c>
      <c r="C88" s="3" t="s">
        <v>54</v>
      </c>
      <c r="D88" s="3" t="s">
        <v>69</v>
      </c>
      <c r="E88" s="41">
        <v>2.8</v>
      </c>
      <c r="F88" s="10">
        <f t="shared" si="3"/>
        <v>9.2399999999999984</v>
      </c>
      <c r="G88" s="3"/>
      <c r="H88" s="73">
        <f t="shared" si="2"/>
        <v>0</v>
      </c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</row>
    <row r="89" spans="1:25" s="12" customFormat="1" x14ac:dyDescent="0.3">
      <c r="A89" s="100"/>
      <c r="B89" s="2" t="s">
        <v>605</v>
      </c>
      <c r="C89" s="3" t="s">
        <v>54</v>
      </c>
      <c r="D89" s="3" t="s">
        <v>69</v>
      </c>
      <c r="E89" s="41">
        <v>2.8</v>
      </c>
      <c r="F89" s="10">
        <f t="shared" si="3"/>
        <v>9.2399999999999984</v>
      </c>
      <c r="G89" s="3"/>
      <c r="H89" s="73">
        <f t="shared" si="2"/>
        <v>0</v>
      </c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</row>
    <row r="90" spans="1:25" s="12" customFormat="1" x14ac:dyDescent="0.3">
      <c r="A90" s="100"/>
      <c r="B90" s="2" t="s">
        <v>606</v>
      </c>
      <c r="C90" s="3" t="s">
        <v>54</v>
      </c>
      <c r="D90" s="3" t="s">
        <v>69</v>
      </c>
      <c r="E90" s="41">
        <v>2.8</v>
      </c>
      <c r="F90" s="10">
        <f t="shared" si="3"/>
        <v>9.2399999999999984</v>
      </c>
      <c r="G90" s="3"/>
      <c r="H90" s="73">
        <f t="shared" si="2"/>
        <v>0</v>
      </c>
      <c r="I90" s="84"/>
      <c r="J90" s="84"/>
      <c r="K90" s="84"/>
      <c r="L90" s="84"/>
      <c r="M90" s="84"/>
      <c r="N90" s="84"/>
      <c r="O90" s="84"/>
      <c r="P90" s="84"/>
      <c r="Q90" s="84"/>
      <c r="R90" s="84"/>
      <c r="S90" s="84"/>
      <c r="T90" s="84"/>
      <c r="U90" s="84"/>
      <c r="V90" s="84"/>
      <c r="W90" s="84"/>
      <c r="X90" s="84"/>
      <c r="Y90" s="84"/>
    </row>
    <row r="91" spans="1:25" s="12" customFormat="1" x14ac:dyDescent="0.3">
      <c r="A91" s="100"/>
      <c r="B91" s="2" t="s">
        <v>607</v>
      </c>
      <c r="C91" s="3" t="s">
        <v>54</v>
      </c>
      <c r="D91" s="3" t="s">
        <v>69</v>
      </c>
      <c r="E91" s="41">
        <v>2.8</v>
      </c>
      <c r="F91" s="10">
        <f t="shared" si="3"/>
        <v>9.2399999999999984</v>
      </c>
      <c r="G91" s="3"/>
      <c r="H91" s="73">
        <f t="shared" si="2"/>
        <v>0</v>
      </c>
      <c r="I91" s="84"/>
      <c r="J91" s="84"/>
      <c r="K91" s="84"/>
      <c r="L91" s="84"/>
      <c r="M91" s="84"/>
      <c r="N91" s="84"/>
      <c r="O91" s="84"/>
      <c r="P91" s="84"/>
      <c r="Q91" s="84"/>
      <c r="R91" s="84"/>
      <c r="S91" s="84"/>
      <c r="T91" s="84"/>
      <c r="U91" s="84"/>
      <c r="V91" s="84"/>
      <c r="W91" s="84"/>
      <c r="X91" s="84"/>
      <c r="Y91" s="84"/>
    </row>
    <row r="92" spans="1:25" s="12" customFormat="1" x14ac:dyDescent="0.3">
      <c r="A92" s="100"/>
      <c r="B92" s="2" t="s">
        <v>608</v>
      </c>
      <c r="C92" s="3" t="s">
        <v>54</v>
      </c>
      <c r="D92" s="3" t="s">
        <v>69</v>
      </c>
      <c r="E92" s="41">
        <v>2.8</v>
      </c>
      <c r="F92" s="10">
        <f t="shared" si="3"/>
        <v>9.2399999999999984</v>
      </c>
      <c r="G92" s="3"/>
      <c r="H92" s="73">
        <f t="shared" si="2"/>
        <v>0</v>
      </c>
      <c r="I92" s="84"/>
      <c r="J92" s="84"/>
      <c r="K92" s="84"/>
      <c r="L92" s="84"/>
      <c r="M92" s="84"/>
      <c r="N92" s="84"/>
      <c r="O92" s="84"/>
      <c r="P92" s="84"/>
      <c r="Q92" s="84"/>
      <c r="R92" s="84"/>
      <c r="S92" s="84"/>
      <c r="T92" s="84"/>
      <c r="U92" s="84"/>
      <c r="V92" s="84"/>
      <c r="W92" s="84"/>
      <c r="X92" s="84"/>
      <c r="Y92" s="84"/>
    </row>
    <row r="93" spans="1:25" s="12" customFormat="1" x14ac:dyDescent="0.3">
      <c r="A93" s="100"/>
      <c r="B93" s="2" t="s">
        <v>609</v>
      </c>
      <c r="C93" s="3" t="s">
        <v>54</v>
      </c>
      <c r="D93" s="3" t="s">
        <v>69</v>
      </c>
      <c r="E93" s="41">
        <v>2.8</v>
      </c>
      <c r="F93" s="10">
        <f t="shared" si="3"/>
        <v>9.2399999999999984</v>
      </c>
      <c r="G93" s="3"/>
      <c r="H93" s="73">
        <f t="shared" si="2"/>
        <v>0</v>
      </c>
      <c r="I93" s="84"/>
      <c r="J93" s="84"/>
      <c r="K93" s="84"/>
      <c r="L93" s="84"/>
      <c r="M93" s="84"/>
      <c r="N93" s="84"/>
      <c r="O93" s="84"/>
      <c r="P93" s="84"/>
      <c r="Q93" s="84"/>
      <c r="R93" s="84"/>
      <c r="S93" s="84"/>
      <c r="T93" s="84"/>
      <c r="U93" s="84"/>
      <c r="V93" s="84"/>
      <c r="W93" s="84"/>
      <c r="X93" s="84"/>
      <c r="Y93" s="84"/>
    </row>
    <row r="94" spans="1:25" s="12" customFormat="1" x14ac:dyDescent="0.3">
      <c r="A94" s="100"/>
      <c r="B94" s="2" t="s">
        <v>610</v>
      </c>
      <c r="C94" s="3" t="s">
        <v>54</v>
      </c>
      <c r="D94" s="3" t="s">
        <v>69</v>
      </c>
      <c r="E94" s="41">
        <v>3</v>
      </c>
      <c r="F94" s="10">
        <f t="shared" si="3"/>
        <v>9.8999999999999986</v>
      </c>
      <c r="G94" s="3"/>
      <c r="H94" s="73">
        <f t="shared" si="2"/>
        <v>0</v>
      </c>
      <c r="I94" s="84"/>
      <c r="J94" s="84"/>
      <c r="K94" s="84"/>
      <c r="L94" s="84"/>
      <c r="M94" s="84"/>
      <c r="N94" s="84"/>
      <c r="O94" s="84"/>
      <c r="P94" s="84"/>
      <c r="Q94" s="84"/>
      <c r="R94" s="84"/>
      <c r="S94" s="84"/>
      <c r="T94" s="84"/>
      <c r="U94" s="84"/>
      <c r="V94" s="84"/>
      <c r="W94" s="84"/>
      <c r="X94" s="84"/>
      <c r="Y94" s="84"/>
    </row>
    <row r="95" spans="1:25" s="12" customFormat="1" x14ac:dyDescent="0.3">
      <c r="A95" s="100"/>
      <c r="B95" s="2" t="s">
        <v>611</v>
      </c>
      <c r="C95" s="3" t="s">
        <v>54</v>
      </c>
      <c r="D95" s="3" t="s">
        <v>69</v>
      </c>
      <c r="E95" s="41">
        <v>3</v>
      </c>
      <c r="F95" s="10">
        <f t="shared" si="3"/>
        <v>9.8999999999999986</v>
      </c>
      <c r="G95" s="3"/>
      <c r="H95" s="73">
        <f t="shared" si="2"/>
        <v>0</v>
      </c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</row>
    <row r="96" spans="1:25" s="12" customFormat="1" x14ac:dyDescent="0.3">
      <c r="A96" s="100"/>
      <c r="B96" s="2" t="s">
        <v>612</v>
      </c>
      <c r="C96" s="3" t="s">
        <v>54</v>
      </c>
      <c r="D96" s="3" t="s">
        <v>69</v>
      </c>
      <c r="E96" s="41">
        <v>3</v>
      </c>
      <c r="F96" s="10">
        <f t="shared" si="3"/>
        <v>9.8999999999999986</v>
      </c>
      <c r="G96" s="3"/>
      <c r="H96" s="73">
        <f t="shared" si="2"/>
        <v>0</v>
      </c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</row>
    <row r="97" spans="1:25" s="12" customFormat="1" x14ac:dyDescent="0.3">
      <c r="A97" s="100"/>
      <c r="B97" s="2" t="s">
        <v>613</v>
      </c>
      <c r="C97" s="3" t="s">
        <v>54</v>
      </c>
      <c r="D97" s="3" t="s">
        <v>69</v>
      </c>
      <c r="E97" s="41">
        <v>3</v>
      </c>
      <c r="F97" s="10">
        <f t="shared" si="3"/>
        <v>9.8999999999999986</v>
      </c>
      <c r="G97" s="3"/>
      <c r="H97" s="73">
        <f t="shared" si="2"/>
        <v>0</v>
      </c>
      <c r="I97" s="84"/>
      <c r="J97" s="84"/>
      <c r="K97" s="84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</row>
    <row r="98" spans="1:25" s="12" customFormat="1" x14ac:dyDescent="0.3">
      <c r="A98" s="100"/>
      <c r="B98" s="2" t="s">
        <v>614</v>
      </c>
      <c r="C98" s="3" t="s">
        <v>54</v>
      </c>
      <c r="D98" s="3" t="s">
        <v>80</v>
      </c>
      <c r="E98" s="41">
        <v>3</v>
      </c>
      <c r="F98" s="10">
        <f t="shared" si="3"/>
        <v>9.8999999999999986</v>
      </c>
      <c r="G98" s="3"/>
      <c r="H98" s="73">
        <f t="shared" si="2"/>
        <v>0</v>
      </c>
      <c r="I98" s="84"/>
      <c r="J98" s="84"/>
      <c r="K98" s="84"/>
      <c r="L98" s="84"/>
      <c r="M98" s="84"/>
      <c r="N98" s="84"/>
      <c r="O98" s="84"/>
      <c r="P98" s="84"/>
      <c r="Q98" s="84"/>
      <c r="R98" s="84"/>
      <c r="S98" s="84"/>
      <c r="T98" s="84"/>
      <c r="U98" s="84"/>
      <c r="V98" s="84"/>
      <c r="W98" s="84"/>
      <c r="X98" s="84"/>
      <c r="Y98" s="84"/>
    </row>
    <row r="99" spans="1:25" s="12" customFormat="1" x14ac:dyDescent="0.3">
      <c r="A99" s="100"/>
      <c r="B99" s="2" t="s">
        <v>615</v>
      </c>
      <c r="C99" s="3" t="s">
        <v>54</v>
      </c>
      <c r="D99" s="3" t="s">
        <v>69</v>
      </c>
      <c r="E99" s="41">
        <v>3</v>
      </c>
      <c r="F99" s="10">
        <f t="shared" si="3"/>
        <v>9.8999999999999986</v>
      </c>
      <c r="G99" s="3"/>
      <c r="H99" s="73">
        <f t="shared" si="2"/>
        <v>0</v>
      </c>
      <c r="I99" s="84"/>
      <c r="J99" s="84"/>
      <c r="K99" s="84"/>
      <c r="L99" s="84"/>
      <c r="M99" s="84"/>
      <c r="N99" s="84"/>
      <c r="O99" s="84"/>
      <c r="P99" s="84"/>
      <c r="Q99" s="84"/>
      <c r="R99" s="84"/>
      <c r="S99" s="84"/>
      <c r="T99" s="84"/>
      <c r="U99" s="84"/>
      <c r="V99" s="84"/>
      <c r="W99" s="84"/>
      <c r="X99" s="84"/>
      <c r="Y99" s="84"/>
    </row>
    <row r="100" spans="1:25" s="12" customFormat="1" x14ac:dyDescent="0.3">
      <c r="A100" s="100"/>
      <c r="B100" s="2" t="s">
        <v>616</v>
      </c>
      <c r="C100" s="3" t="s">
        <v>54</v>
      </c>
      <c r="D100" s="3" t="s">
        <v>80</v>
      </c>
      <c r="E100" s="41">
        <v>3</v>
      </c>
      <c r="F100" s="10">
        <f t="shared" si="3"/>
        <v>9.8999999999999986</v>
      </c>
      <c r="G100" s="3"/>
      <c r="H100" s="73">
        <f t="shared" si="2"/>
        <v>0</v>
      </c>
      <c r="I100" s="84"/>
      <c r="J100" s="84"/>
      <c r="K100" s="84"/>
      <c r="L100" s="84"/>
      <c r="M100" s="84"/>
      <c r="N100" s="84"/>
      <c r="O100" s="84"/>
      <c r="P100" s="84"/>
      <c r="Q100" s="84"/>
      <c r="R100" s="84"/>
      <c r="S100" s="84"/>
      <c r="T100" s="84"/>
      <c r="U100" s="84"/>
      <c r="V100" s="84"/>
      <c r="W100" s="84"/>
      <c r="X100" s="84"/>
      <c r="Y100" s="84"/>
    </row>
    <row r="101" spans="1:25" s="12" customFormat="1" x14ac:dyDescent="0.3">
      <c r="A101" s="100"/>
      <c r="B101" s="2" t="s">
        <v>617</v>
      </c>
      <c r="C101" s="3" t="s">
        <v>54</v>
      </c>
      <c r="D101" s="3" t="s">
        <v>80</v>
      </c>
      <c r="E101" s="41">
        <v>3</v>
      </c>
      <c r="F101" s="10">
        <f t="shared" si="3"/>
        <v>9.8999999999999986</v>
      </c>
      <c r="G101" s="3"/>
      <c r="H101" s="73">
        <f t="shared" si="2"/>
        <v>0</v>
      </c>
      <c r="I101" s="84"/>
      <c r="J101" s="84"/>
      <c r="K101" s="84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</row>
    <row r="102" spans="1:25" s="12" customFormat="1" x14ac:dyDescent="0.3">
      <c r="A102" s="100"/>
      <c r="B102" s="2" t="s">
        <v>618</v>
      </c>
      <c r="C102" s="3" t="s">
        <v>54</v>
      </c>
      <c r="D102" s="3" t="s">
        <v>347</v>
      </c>
      <c r="E102" s="41">
        <v>4</v>
      </c>
      <c r="F102" s="10">
        <f t="shared" si="3"/>
        <v>13.2</v>
      </c>
      <c r="G102" s="3"/>
      <c r="H102" s="73">
        <f t="shared" si="2"/>
        <v>0</v>
      </c>
      <c r="I102" s="84"/>
      <c r="J102" s="84"/>
      <c r="K102" s="84"/>
      <c r="L102" s="84"/>
      <c r="M102" s="84"/>
      <c r="N102" s="84"/>
      <c r="O102" s="84"/>
      <c r="P102" s="84"/>
      <c r="Q102" s="84"/>
      <c r="R102" s="84"/>
      <c r="S102" s="84"/>
      <c r="T102" s="84"/>
      <c r="U102" s="84"/>
      <c r="V102" s="84"/>
      <c r="W102" s="84"/>
      <c r="X102" s="84"/>
      <c r="Y102" s="84"/>
    </row>
    <row r="103" spans="1:25" s="12" customFormat="1" x14ac:dyDescent="0.3">
      <c r="A103" s="100"/>
      <c r="B103" s="2" t="s">
        <v>619</v>
      </c>
      <c r="C103" s="3" t="s">
        <v>54</v>
      </c>
      <c r="D103" s="3" t="s">
        <v>347</v>
      </c>
      <c r="E103" s="41">
        <v>4</v>
      </c>
      <c r="F103" s="10">
        <f t="shared" si="3"/>
        <v>13.2</v>
      </c>
      <c r="G103" s="3"/>
      <c r="H103" s="73">
        <f t="shared" si="2"/>
        <v>0</v>
      </c>
      <c r="I103" s="84"/>
      <c r="J103" s="84"/>
      <c r="K103" s="84"/>
      <c r="L103" s="84"/>
      <c r="M103" s="84"/>
      <c r="N103" s="84"/>
      <c r="O103" s="84"/>
      <c r="P103" s="84"/>
      <c r="Q103" s="84"/>
      <c r="R103" s="84"/>
      <c r="S103" s="84"/>
      <c r="T103" s="84"/>
      <c r="U103" s="84"/>
      <c r="V103" s="84"/>
      <c r="W103" s="84"/>
      <c r="X103" s="84"/>
      <c r="Y103" s="84"/>
    </row>
    <row r="104" spans="1:25" s="12" customFormat="1" x14ac:dyDescent="0.3">
      <c r="A104" s="100"/>
      <c r="B104" s="2" t="s">
        <v>620</v>
      </c>
      <c r="C104" s="3" t="s">
        <v>54</v>
      </c>
      <c r="D104" s="3" t="s">
        <v>69</v>
      </c>
      <c r="E104" s="41">
        <v>3</v>
      </c>
      <c r="F104" s="10">
        <f t="shared" si="3"/>
        <v>9.8999999999999986</v>
      </c>
      <c r="G104" s="3"/>
      <c r="H104" s="73">
        <f t="shared" si="2"/>
        <v>0</v>
      </c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  <c r="V104" s="84"/>
      <c r="W104" s="84"/>
      <c r="X104" s="84"/>
      <c r="Y104" s="84"/>
    </row>
    <row r="105" spans="1:25" s="12" customFormat="1" x14ac:dyDescent="0.3">
      <c r="A105" s="100"/>
      <c r="B105" s="2" t="s">
        <v>621</v>
      </c>
      <c r="C105" s="3" t="s">
        <v>54</v>
      </c>
      <c r="D105" s="3" t="s">
        <v>72</v>
      </c>
      <c r="E105" s="41">
        <v>3</v>
      </c>
      <c r="F105" s="10">
        <f t="shared" si="3"/>
        <v>9.8999999999999986</v>
      </c>
      <c r="G105" s="3"/>
      <c r="H105" s="73">
        <f t="shared" si="2"/>
        <v>0</v>
      </c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  <c r="V105" s="84"/>
      <c r="W105" s="84"/>
      <c r="X105" s="84"/>
      <c r="Y105" s="84"/>
    </row>
    <row r="106" spans="1:25" s="12" customFormat="1" x14ac:dyDescent="0.3">
      <c r="A106" s="100"/>
      <c r="B106" s="2" t="s">
        <v>622</v>
      </c>
      <c r="C106" s="3" t="s">
        <v>54</v>
      </c>
      <c r="D106" s="3" t="s">
        <v>69</v>
      </c>
      <c r="E106" s="41">
        <v>3</v>
      </c>
      <c r="F106" s="10">
        <f t="shared" si="3"/>
        <v>9.8999999999999986</v>
      </c>
      <c r="G106" s="3"/>
      <c r="H106" s="73">
        <f t="shared" si="2"/>
        <v>0</v>
      </c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84"/>
      <c r="U106" s="84"/>
      <c r="V106" s="84"/>
      <c r="W106" s="84"/>
      <c r="X106" s="84"/>
      <c r="Y106" s="84"/>
    </row>
    <row r="107" spans="1:25" s="12" customFormat="1" x14ac:dyDescent="0.3">
      <c r="A107" s="100"/>
      <c r="B107" s="2" t="s">
        <v>623</v>
      </c>
      <c r="C107" s="3" t="s">
        <v>54</v>
      </c>
      <c r="D107" s="3" t="s">
        <v>64</v>
      </c>
      <c r="E107" s="41">
        <v>3</v>
      </c>
      <c r="F107" s="10">
        <f t="shared" si="3"/>
        <v>9.8999999999999986</v>
      </c>
      <c r="G107" s="3"/>
      <c r="H107" s="73">
        <f t="shared" si="2"/>
        <v>0</v>
      </c>
      <c r="I107" s="84"/>
      <c r="J107" s="84"/>
      <c r="K107" s="84"/>
      <c r="L107" s="84"/>
      <c r="M107" s="84"/>
      <c r="N107" s="84"/>
      <c r="O107" s="84"/>
      <c r="P107" s="84"/>
      <c r="Q107" s="84"/>
      <c r="R107" s="84"/>
      <c r="S107" s="84"/>
      <c r="T107" s="84"/>
      <c r="U107" s="84"/>
      <c r="V107" s="84"/>
      <c r="W107" s="84"/>
      <c r="X107" s="84"/>
      <c r="Y107" s="84"/>
    </row>
    <row r="108" spans="1:25" s="12" customFormat="1" x14ac:dyDescent="0.3">
      <c r="A108" s="100"/>
      <c r="B108" s="2" t="s">
        <v>232</v>
      </c>
      <c r="C108" s="3" t="s">
        <v>54</v>
      </c>
      <c r="D108" s="3" t="s">
        <v>64</v>
      </c>
      <c r="E108" s="41">
        <v>3</v>
      </c>
      <c r="F108" s="10">
        <f t="shared" si="3"/>
        <v>9.8999999999999986</v>
      </c>
      <c r="G108" s="3"/>
      <c r="H108" s="73">
        <f t="shared" si="2"/>
        <v>0</v>
      </c>
      <c r="I108" s="84"/>
      <c r="J108" s="84"/>
      <c r="K108" s="84"/>
      <c r="L108" s="84"/>
      <c r="M108" s="84"/>
      <c r="N108" s="84"/>
      <c r="O108" s="84"/>
      <c r="P108" s="84"/>
      <c r="Q108" s="84"/>
      <c r="R108" s="84"/>
      <c r="S108" s="84"/>
      <c r="T108" s="84"/>
      <c r="U108" s="84"/>
      <c r="V108" s="84"/>
      <c r="W108" s="84"/>
      <c r="X108" s="84"/>
      <c r="Y108" s="84"/>
    </row>
    <row r="109" spans="1:25" s="12" customFormat="1" x14ac:dyDescent="0.3">
      <c r="A109" s="100"/>
      <c r="B109" s="2" t="s">
        <v>624</v>
      </c>
      <c r="C109" s="3" t="s">
        <v>54</v>
      </c>
      <c r="D109" s="3" t="s">
        <v>80</v>
      </c>
      <c r="E109" s="41">
        <v>3</v>
      </c>
      <c r="F109" s="10">
        <f t="shared" si="3"/>
        <v>9.8999999999999986</v>
      </c>
      <c r="G109" s="3"/>
      <c r="H109" s="73">
        <f t="shared" si="2"/>
        <v>0</v>
      </c>
      <c r="I109" s="84"/>
      <c r="J109" s="84"/>
      <c r="K109" s="84"/>
      <c r="L109" s="84"/>
      <c r="M109" s="84"/>
      <c r="N109" s="84"/>
      <c r="O109" s="84"/>
      <c r="P109" s="84"/>
      <c r="Q109" s="84"/>
      <c r="R109" s="84"/>
      <c r="S109" s="84"/>
      <c r="T109" s="84"/>
      <c r="U109" s="84"/>
      <c r="V109" s="84"/>
      <c r="W109" s="84"/>
      <c r="X109" s="84"/>
      <c r="Y109" s="84"/>
    </row>
    <row r="110" spans="1:25" s="12" customFormat="1" x14ac:dyDescent="0.3">
      <c r="A110" s="100"/>
      <c r="B110" s="2" t="s">
        <v>625</v>
      </c>
      <c r="C110" s="3" t="s">
        <v>54</v>
      </c>
      <c r="D110" s="3" t="s">
        <v>80</v>
      </c>
      <c r="E110" s="41">
        <v>3</v>
      </c>
      <c r="F110" s="10">
        <f t="shared" si="3"/>
        <v>9.8999999999999986</v>
      </c>
      <c r="G110" s="3"/>
      <c r="H110" s="73">
        <f t="shared" si="2"/>
        <v>0</v>
      </c>
      <c r="I110" s="84"/>
      <c r="J110" s="84"/>
      <c r="K110" s="84"/>
      <c r="L110" s="84"/>
      <c r="M110" s="84"/>
      <c r="N110" s="84"/>
      <c r="O110" s="84"/>
      <c r="P110" s="84"/>
      <c r="Q110" s="84"/>
      <c r="R110" s="84"/>
      <c r="S110" s="84"/>
      <c r="T110" s="84"/>
      <c r="U110" s="84"/>
      <c r="V110" s="84"/>
      <c r="W110" s="84"/>
      <c r="X110" s="84"/>
      <c r="Y110" s="84"/>
    </row>
    <row r="111" spans="1:25" s="12" customFormat="1" x14ac:dyDescent="0.3">
      <c r="A111" s="100"/>
      <c r="B111" s="2" t="s">
        <v>626</v>
      </c>
      <c r="C111" s="3" t="s">
        <v>54</v>
      </c>
      <c r="D111" s="3" t="s">
        <v>72</v>
      </c>
      <c r="E111" s="41">
        <v>3</v>
      </c>
      <c r="F111" s="10">
        <f t="shared" si="3"/>
        <v>9.8999999999999986</v>
      </c>
      <c r="G111" s="3"/>
      <c r="H111" s="73">
        <f t="shared" si="2"/>
        <v>0</v>
      </c>
      <c r="I111" s="84"/>
      <c r="J111" s="84"/>
      <c r="K111" s="8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</row>
    <row r="112" spans="1:25" s="12" customFormat="1" ht="21" x14ac:dyDescent="0.3">
      <c r="B112" s="139" t="s">
        <v>627</v>
      </c>
      <c r="C112" s="140"/>
      <c r="D112" s="140"/>
      <c r="E112" s="140"/>
      <c r="F112" s="140"/>
      <c r="G112" s="141"/>
      <c r="H112" s="142"/>
      <c r="I112" s="84"/>
      <c r="J112" s="84"/>
      <c r="K112" s="84"/>
      <c r="L112" s="84"/>
      <c r="M112" s="84"/>
      <c r="N112" s="84"/>
      <c r="O112" s="84"/>
      <c r="P112" s="84"/>
      <c r="Q112" s="84"/>
      <c r="R112" s="84"/>
      <c r="S112" s="84"/>
      <c r="T112" s="84"/>
      <c r="U112" s="84"/>
      <c r="V112" s="84"/>
      <c r="W112" s="84"/>
      <c r="X112" s="84"/>
      <c r="Y112" s="84"/>
    </row>
    <row r="113" spans="2:69" s="12" customFormat="1" ht="17.399999999999999" x14ac:dyDescent="0.3">
      <c r="B113" s="130" t="s">
        <v>401</v>
      </c>
      <c r="C113" s="131"/>
      <c r="D113" s="131"/>
      <c r="E113" s="131"/>
      <c r="F113" s="131"/>
      <c r="G113" s="131"/>
      <c r="H113" s="132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  <c r="V113" s="84"/>
      <c r="W113" s="84"/>
      <c r="X113" s="84"/>
      <c r="Y113" s="84"/>
    </row>
    <row r="114" spans="2:69" s="12" customFormat="1" ht="52.8" x14ac:dyDescent="0.3">
      <c r="B114" s="78" t="s">
        <v>3</v>
      </c>
      <c r="C114" s="78" t="s">
        <v>4</v>
      </c>
      <c r="D114" s="78" t="s">
        <v>5</v>
      </c>
      <c r="E114" s="90" t="s">
        <v>6</v>
      </c>
      <c r="F114" s="90" t="s">
        <v>51</v>
      </c>
      <c r="G114" s="78" t="s">
        <v>52</v>
      </c>
      <c r="H114" s="115" t="s">
        <v>53</v>
      </c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84"/>
      <c r="W114" s="84"/>
      <c r="X114" s="84"/>
      <c r="Y114" s="84"/>
    </row>
    <row r="115" spans="2:69" s="84" customFormat="1" x14ac:dyDescent="0.3">
      <c r="B115" s="50" t="s">
        <v>449</v>
      </c>
      <c r="C115" s="38"/>
      <c r="D115" s="38" t="s">
        <v>450</v>
      </c>
      <c r="E115" s="51">
        <f>F115/3.3</f>
        <v>243.3</v>
      </c>
      <c r="F115" s="111">
        <v>802.89</v>
      </c>
      <c r="G115" s="52"/>
      <c r="H115" s="105">
        <f>E115*G115</f>
        <v>0</v>
      </c>
    </row>
    <row r="116" spans="2:69" s="11" customFormat="1" ht="15.9" customHeight="1" x14ac:dyDescent="0.3">
      <c r="B116" s="53" t="s">
        <v>652</v>
      </c>
      <c r="C116" s="6" t="s">
        <v>13</v>
      </c>
      <c r="D116" s="6" t="s">
        <v>84</v>
      </c>
      <c r="E116" s="51">
        <f t="shared" ref="E116:E179" si="4">F116/3.3</f>
        <v>38.181818181818187</v>
      </c>
      <c r="F116" s="111">
        <v>126</v>
      </c>
      <c r="G116" s="3"/>
      <c r="H116" s="105">
        <f t="shared" ref="H116:H172" si="5">E116*G116</f>
        <v>0</v>
      </c>
    </row>
    <row r="117" spans="2:69" s="11" customFormat="1" ht="15.9" customHeight="1" x14ac:dyDescent="0.3">
      <c r="B117" s="53" t="s">
        <v>388</v>
      </c>
      <c r="C117" s="6" t="s">
        <v>13</v>
      </c>
      <c r="D117" s="6"/>
      <c r="E117" s="51">
        <f t="shared" si="4"/>
        <v>51.5</v>
      </c>
      <c r="F117" s="111">
        <v>169.95</v>
      </c>
      <c r="G117" s="3"/>
      <c r="H117" s="105">
        <v>0</v>
      </c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  <c r="AK117" s="101"/>
      <c r="AL117" s="101"/>
      <c r="AM117" s="101"/>
      <c r="AN117" s="101"/>
      <c r="AO117" s="101"/>
      <c r="AP117" s="101"/>
      <c r="AQ117" s="101"/>
      <c r="AR117" s="101"/>
      <c r="AS117" s="101"/>
      <c r="AT117" s="101"/>
      <c r="AU117" s="101"/>
      <c r="AV117" s="101"/>
      <c r="AW117" s="101"/>
      <c r="AX117" s="101"/>
      <c r="AY117" s="101"/>
      <c r="AZ117" s="101"/>
      <c r="BA117" s="101"/>
      <c r="BB117" s="101"/>
      <c r="BC117" s="101"/>
      <c r="BD117" s="101"/>
      <c r="BE117" s="101"/>
      <c r="BF117" s="101"/>
      <c r="BG117" s="101"/>
      <c r="BH117" s="101"/>
      <c r="BI117" s="101"/>
      <c r="BJ117" s="101"/>
      <c r="BK117" s="101"/>
      <c r="BL117" s="101"/>
      <c r="BM117" s="101"/>
      <c r="BN117" s="101"/>
      <c r="BO117" s="101"/>
      <c r="BP117" s="101"/>
    </row>
    <row r="118" spans="2:69" s="11" customFormat="1" ht="15.9" customHeight="1" x14ac:dyDescent="0.3">
      <c r="B118" s="53" t="s">
        <v>389</v>
      </c>
      <c r="C118" s="6" t="s">
        <v>14</v>
      </c>
      <c r="D118" s="54" t="s">
        <v>394</v>
      </c>
      <c r="E118" s="51">
        <f t="shared" si="4"/>
        <v>39.300000000000004</v>
      </c>
      <c r="F118" s="111">
        <v>129.69</v>
      </c>
      <c r="G118" s="3"/>
      <c r="H118" s="105">
        <f t="shared" si="5"/>
        <v>0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</row>
    <row r="119" spans="2:69" s="11" customFormat="1" ht="15.9" customHeight="1" x14ac:dyDescent="0.3">
      <c r="B119" s="2" t="s">
        <v>139</v>
      </c>
      <c r="C119" s="1" t="s">
        <v>7</v>
      </c>
      <c r="D119" s="54"/>
      <c r="E119" s="51">
        <f t="shared" si="4"/>
        <v>24.3</v>
      </c>
      <c r="F119" s="111">
        <v>80.19</v>
      </c>
      <c r="G119" s="3"/>
      <c r="H119" s="105">
        <f t="shared" si="5"/>
        <v>0</v>
      </c>
      <c r="I119" s="26"/>
    </row>
    <row r="120" spans="2:69" s="11" customFormat="1" ht="15.9" customHeight="1" x14ac:dyDescent="0.3">
      <c r="B120" s="2" t="s">
        <v>139</v>
      </c>
      <c r="C120" s="1" t="s">
        <v>13</v>
      </c>
      <c r="D120" s="54"/>
      <c r="E120" s="51">
        <f t="shared" si="4"/>
        <v>36.299999999999997</v>
      </c>
      <c r="F120" s="111">
        <v>119.78999999999998</v>
      </c>
      <c r="G120" s="3"/>
      <c r="H120" s="105">
        <f t="shared" si="5"/>
        <v>0</v>
      </c>
    </row>
    <row r="121" spans="2:69" s="11" customFormat="1" ht="15.9" customHeight="1" x14ac:dyDescent="0.3">
      <c r="B121" s="2" t="s">
        <v>139</v>
      </c>
      <c r="C121" s="1" t="s">
        <v>13</v>
      </c>
      <c r="D121" s="54" t="s">
        <v>450</v>
      </c>
      <c r="E121" s="51">
        <f t="shared" si="4"/>
        <v>36</v>
      </c>
      <c r="F121" s="111">
        <v>118.8</v>
      </c>
      <c r="G121" s="3"/>
      <c r="H121" s="105">
        <f t="shared" si="5"/>
        <v>0</v>
      </c>
    </row>
    <row r="122" spans="2:69" s="11" customFormat="1" ht="15.9" customHeight="1" x14ac:dyDescent="0.3">
      <c r="B122" s="2" t="s">
        <v>139</v>
      </c>
      <c r="C122" s="1" t="s">
        <v>13</v>
      </c>
      <c r="D122" s="54"/>
      <c r="E122" s="51">
        <f t="shared" si="4"/>
        <v>38.700000000000003</v>
      </c>
      <c r="F122" s="111">
        <v>127.71000000000001</v>
      </c>
      <c r="G122" s="3"/>
      <c r="H122" s="105">
        <f t="shared" si="5"/>
        <v>0</v>
      </c>
    </row>
    <row r="123" spans="2:69" s="11" customFormat="1" ht="15.9" customHeight="1" x14ac:dyDescent="0.3">
      <c r="B123" s="2" t="s">
        <v>139</v>
      </c>
      <c r="C123" s="1" t="s">
        <v>13</v>
      </c>
      <c r="D123" s="54" t="s">
        <v>450</v>
      </c>
      <c r="E123" s="51">
        <f t="shared" si="4"/>
        <v>39.300000000000004</v>
      </c>
      <c r="F123" s="111">
        <v>129.69</v>
      </c>
      <c r="G123" s="3"/>
      <c r="H123" s="105">
        <f t="shared" si="5"/>
        <v>0</v>
      </c>
    </row>
    <row r="124" spans="2:69" s="11" customFormat="1" ht="15.9" customHeight="1" x14ac:dyDescent="0.3">
      <c r="B124" s="2" t="s">
        <v>139</v>
      </c>
      <c r="C124" s="3" t="s">
        <v>13</v>
      </c>
      <c r="D124" s="3" t="s">
        <v>402</v>
      </c>
      <c r="E124" s="51">
        <f t="shared" si="4"/>
        <v>43.000000000000007</v>
      </c>
      <c r="F124" s="111">
        <v>141.9</v>
      </c>
      <c r="G124" s="3"/>
      <c r="H124" s="105">
        <f t="shared" si="5"/>
        <v>0</v>
      </c>
    </row>
    <row r="125" spans="2:69" s="26" customFormat="1" ht="15.9" customHeight="1" x14ac:dyDescent="0.3">
      <c r="B125" s="53" t="s">
        <v>139</v>
      </c>
      <c r="C125" s="6" t="s">
        <v>46</v>
      </c>
      <c r="D125" s="6"/>
      <c r="E125" s="51">
        <f t="shared" si="4"/>
        <v>75.8</v>
      </c>
      <c r="F125" s="111">
        <v>250.14</v>
      </c>
      <c r="G125" s="3"/>
      <c r="H125" s="105">
        <f t="shared" si="5"/>
        <v>0</v>
      </c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</row>
    <row r="126" spans="2:69" s="26" customFormat="1" ht="15.9" customHeight="1" x14ac:dyDescent="0.3">
      <c r="B126" s="53" t="s">
        <v>139</v>
      </c>
      <c r="C126" s="6" t="s">
        <v>233</v>
      </c>
      <c r="D126" s="6"/>
      <c r="E126" s="51">
        <f t="shared" si="4"/>
        <v>87.9</v>
      </c>
      <c r="F126" s="111">
        <v>290.07</v>
      </c>
      <c r="G126" s="3"/>
      <c r="H126" s="105">
        <f t="shared" si="5"/>
        <v>0</v>
      </c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</row>
    <row r="127" spans="2:69" s="11" customFormat="1" ht="15.9" customHeight="1" x14ac:dyDescent="0.3">
      <c r="B127" s="2" t="s">
        <v>139</v>
      </c>
      <c r="C127" s="3" t="s">
        <v>509</v>
      </c>
      <c r="D127" s="3" t="s">
        <v>140</v>
      </c>
      <c r="E127" s="51">
        <f t="shared" si="4"/>
        <v>149</v>
      </c>
      <c r="F127" s="111">
        <v>491.7</v>
      </c>
      <c r="G127" s="3"/>
      <c r="H127" s="105">
        <f t="shared" si="5"/>
        <v>0</v>
      </c>
    </row>
    <row r="128" spans="2:69" s="11" customFormat="1" ht="15.9" customHeight="1" x14ac:dyDescent="0.3">
      <c r="B128" s="53" t="s">
        <v>139</v>
      </c>
      <c r="C128" s="6" t="s">
        <v>220</v>
      </c>
      <c r="D128" s="6"/>
      <c r="E128" s="51">
        <f t="shared" si="4"/>
        <v>172.72</v>
      </c>
      <c r="F128" s="111">
        <v>569.976</v>
      </c>
      <c r="G128" s="3"/>
      <c r="H128" s="105">
        <f t="shared" si="5"/>
        <v>0</v>
      </c>
    </row>
    <row r="129" spans="2:69" s="11" customFormat="1" ht="15.9" customHeight="1" x14ac:dyDescent="0.3">
      <c r="B129" s="2" t="s">
        <v>320</v>
      </c>
      <c r="C129" s="1" t="s">
        <v>59</v>
      </c>
      <c r="D129" s="54" t="s">
        <v>319</v>
      </c>
      <c r="E129" s="51">
        <f t="shared" si="4"/>
        <v>5.5</v>
      </c>
      <c r="F129" s="111">
        <v>18.149999999999999</v>
      </c>
      <c r="G129" s="3"/>
      <c r="H129" s="105">
        <f t="shared" si="5"/>
        <v>0</v>
      </c>
    </row>
    <row r="130" spans="2:69" s="11" customFormat="1" ht="15.9" customHeight="1" x14ac:dyDescent="0.3">
      <c r="B130" s="2" t="s">
        <v>320</v>
      </c>
      <c r="C130" s="3" t="s">
        <v>54</v>
      </c>
      <c r="D130" s="3" t="s">
        <v>94</v>
      </c>
      <c r="E130" s="51">
        <f t="shared" si="4"/>
        <v>7.5</v>
      </c>
      <c r="F130" s="111">
        <v>24.75</v>
      </c>
      <c r="G130" s="4"/>
      <c r="H130" s="105">
        <f t="shared" si="5"/>
        <v>0</v>
      </c>
    </row>
    <row r="131" spans="2:69" s="11" customFormat="1" ht="15.9" customHeight="1" x14ac:dyDescent="0.3">
      <c r="B131" s="2" t="s">
        <v>320</v>
      </c>
      <c r="C131" s="3" t="s">
        <v>13</v>
      </c>
      <c r="D131" s="3" t="s">
        <v>92</v>
      </c>
      <c r="E131" s="51">
        <f t="shared" si="4"/>
        <v>10</v>
      </c>
      <c r="F131" s="111">
        <v>33</v>
      </c>
      <c r="G131" s="4"/>
      <c r="H131" s="105">
        <f t="shared" si="5"/>
        <v>0</v>
      </c>
    </row>
    <row r="132" spans="2:69" s="11" customFormat="1" ht="15.9" customHeight="1" x14ac:dyDescent="0.3">
      <c r="B132" s="2" t="s">
        <v>446</v>
      </c>
      <c r="C132" s="3" t="s">
        <v>46</v>
      </c>
      <c r="D132" s="3"/>
      <c r="E132" s="51">
        <f t="shared" si="4"/>
        <v>75.7</v>
      </c>
      <c r="F132" s="111">
        <v>249.81</v>
      </c>
      <c r="G132" s="4"/>
      <c r="H132" s="105">
        <f t="shared" si="5"/>
        <v>0</v>
      </c>
    </row>
    <row r="133" spans="2:69" s="11" customFormat="1" ht="15.9" customHeight="1" x14ac:dyDescent="0.3">
      <c r="B133" s="2" t="s">
        <v>141</v>
      </c>
      <c r="C133" s="3" t="s">
        <v>13</v>
      </c>
      <c r="D133" s="3" t="s">
        <v>91</v>
      </c>
      <c r="E133" s="51">
        <f t="shared" si="4"/>
        <v>38.299999999999997</v>
      </c>
      <c r="F133" s="111">
        <v>126.38999999999999</v>
      </c>
      <c r="G133" s="3"/>
      <c r="H133" s="105">
        <f t="shared" si="5"/>
        <v>0</v>
      </c>
    </row>
    <row r="134" spans="2:69" s="11" customFormat="1" ht="15.9" customHeight="1" x14ac:dyDescent="0.3">
      <c r="B134" s="2" t="s">
        <v>390</v>
      </c>
      <c r="C134" s="3" t="s">
        <v>7</v>
      </c>
      <c r="D134" s="3"/>
      <c r="E134" s="51">
        <f t="shared" si="4"/>
        <v>24.3</v>
      </c>
      <c r="F134" s="111">
        <v>80.19</v>
      </c>
      <c r="G134" s="3"/>
      <c r="H134" s="105">
        <f t="shared" si="5"/>
        <v>0</v>
      </c>
      <c r="I134" s="26"/>
    </row>
    <row r="135" spans="2:69" s="11" customFormat="1" ht="15.9" customHeight="1" x14ac:dyDescent="0.3">
      <c r="B135" s="2" t="s">
        <v>403</v>
      </c>
      <c r="C135" s="3" t="s">
        <v>13</v>
      </c>
      <c r="D135" s="3" t="s">
        <v>402</v>
      </c>
      <c r="E135" s="51">
        <f t="shared" si="4"/>
        <v>39.300000000000004</v>
      </c>
      <c r="F135" s="111">
        <v>129.69</v>
      </c>
      <c r="G135" s="3"/>
      <c r="H135" s="105">
        <f t="shared" si="5"/>
        <v>0</v>
      </c>
    </row>
    <row r="136" spans="2:69" s="11" customFormat="1" ht="15.9" customHeight="1" x14ac:dyDescent="0.3">
      <c r="B136" s="2" t="s">
        <v>441</v>
      </c>
      <c r="C136" s="3" t="s">
        <v>7</v>
      </c>
      <c r="D136" s="3"/>
      <c r="E136" s="51">
        <f t="shared" si="4"/>
        <v>24.3</v>
      </c>
      <c r="F136" s="111">
        <v>80.19</v>
      </c>
      <c r="G136" s="3"/>
      <c r="H136" s="105">
        <f t="shared" si="5"/>
        <v>0</v>
      </c>
    </row>
    <row r="137" spans="2:69" s="11" customFormat="1" ht="15.9" customHeight="1" x14ac:dyDescent="0.3">
      <c r="B137" s="2" t="s">
        <v>58</v>
      </c>
      <c r="C137" s="1" t="s">
        <v>7</v>
      </c>
      <c r="D137" s="1" t="s">
        <v>57</v>
      </c>
      <c r="E137" s="51">
        <f t="shared" si="4"/>
        <v>9</v>
      </c>
      <c r="F137" s="111">
        <v>29.7</v>
      </c>
      <c r="G137" s="4"/>
      <c r="H137" s="105">
        <f t="shared" si="5"/>
        <v>0</v>
      </c>
    </row>
    <row r="138" spans="2:69" s="11" customFormat="1" ht="15.9" customHeight="1" x14ac:dyDescent="0.3">
      <c r="B138" s="2" t="s">
        <v>142</v>
      </c>
      <c r="C138" s="3" t="s">
        <v>65</v>
      </c>
      <c r="D138" s="54" t="s">
        <v>402</v>
      </c>
      <c r="E138" s="51">
        <f t="shared" si="4"/>
        <v>39.300000000000004</v>
      </c>
      <c r="F138" s="111">
        <v>129.69</v>
      </c>
      <c r="G138" s="3"/>
      <c r="H138" s="105">
        <f t="shared" si="5"/>
        <v>0</v>
      </c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</row>
    <row r="139" spans="2:69" s="11" customFormat="1" ht="15.9" customHeight="1" x14ac:dyDescent="0.3">
      <c r="B139" s="2" t="s">
        <v>142</v>
      </c>
      <c r="C139" s="3" t="s">
        <v>65</v>
      </c>
      <c r="D139" s="3" t="s">
        <v>143</v>
      </c>
      <c r="E139" s="51">
        <f t="shared" si="4"/>
        <v>39.300000000000004</v>
      </c>
      <c r="F139" s="111">
        <v>129.69</v>
      </c>
      <c r="G139" s="3"/>
      <c r="H139" s="105">
        <f t="shared" si="5"/>
        <v>0</v>
      </c>
    </row>
    <row r="140" spans="2:69" s="26" customFormat="1" ht="15.9" customHeight="1" x14ac:dyDescent="0.3">
      <c r="B140" s="2" t="s">
        <v>282</v>
      </c>
      <c r="C140" s="1" t="s">
        <v>7</v>
      </c>
      <c r="D140" s="1"/>
      <c r="E140" s="51">
        <f t="shared" si="4"/>
        <v>5.9999999999999991</v>
      </c>
      <c r="F140" s="111">
        <v>19.799999999999997</v>
      </c>
      <c r="G140" s="4"/>
      <c r="H140" s="105">
        <f t="shared" si="5"/>
        <v>0</v>
      </c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</row>
    <row r="141" spans="2:69" s="11" customFormat="1" ht="15.9" customHeight="1" x14ac:dyDescent="0.3">
      <c r="B141" s="47" t="s">
        <v>628</v>
      </c>
      <c r="C141" s="3" t="s">
        <v>13</v>
      </c>
      <c r="D141" s="3"/>
      <c r="E141" s="51">
        <f t="shared" si="4"/>
        <v>54.5</v>
      </c>
      <c r="F141" s="111">
        <v>179.85</v>
      </c>
      <c r="G141" s="4"/>
      <c r="H141" s="105">
        <v>0</v>
      </c>
      <c r="I141" s="26"/>
    </row>
    <row r="142" spans="2:69" s="26" customFormat="1" ht="15.9" customHeight="1" x14ac:dyDescent="0.3">
      <c r="B142" s="47" t="s">
        <v>404</v>
      </c>
      <c r="C142" s="1" t="s">
        <v>13</v>
      </c>
      <c r="D142" s="1"/>
      <c r="E142" s="51">
        <f t="shared" si="4"/>
        <v>39.300000000000004</v>
      </c>
      <c r="F142" s="111">
        <v>129.69</v>
      </c>
      <c r="G142" s="4"/>
      <c r="H142" s="105">
        <f t="shared" si="5"/>
        <v>0</v>
      </c>
      <c r="I142" s="11"/>
      <c r="J142" s="11"/>
      <c r="K142" s="11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</row>
    <row r="143" spans="2:69" s="26" customFormat="1" ht="15.9" customHeight="1" x14ac:dyDescent="0.3">
      <c r="B143" s="47" t="s">
        <v>375</v>
      </c>
      <c r="C143" s="1" t="s">
        <v>13</v>
      </c>
      <c r="D143" s="1" t="s">
        <v>402</v>
      </c>
      <c r="E143" s="51">
        <f t="shared" si="4"/>
        <v>39.300000000000004</v>
      </c>
      <c r="F143" s="111">
        <v>129.69</v>
      </c>
      <c r="G143" s="4"/>
      <c r="H143" s="105">
        <f t="shared" si="5"/>
        <v>0</v>
      </c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</row>
    <row r="144" spans="2:69" s="11" customFormat="1" ht="15.9" customHeight="1" x14ac:dyDescent="0.3">
      <c r="B144" s="18" t="s">
        <v>106</v>
      </c>
      <c r="C144" s="3" t="s">
        <v>7</v>
      </c>
      <c r="D144" s="6"/>
      <c r="E144" s="51">
        <f t="shared" si="4"/>
        <v>18.2</v>
      </c>
      <c r="F144" s="111">
        <v>60.059999999999995</v>
      </c>
      <c r="G144" s="3"/>
      <c r="H144" s="105">
        <f t="shared" si="5"/>
        <v>0</v>
      </c>
    </row>
    <row r="145" spans="2:69" s="11" customFormat="1" ht="15.9" customHeight="1" x14ac:dyDescent="0.3">
      <c r="B145" s="18" t="s">
        <v>106</v>
      </c>
      <c r="C145" s="6" t="s">
        <v>13</v>
      </c>
      <c r="D145" s="6" t="s">
        <v>437</v>
      </c>
      <c r="E145" s="51">
        <f t="shared" si="4"/>
        <v>39.300000000000004</v>
      </c>
      <c r="F145" s="111">
        <v>129.69</v>
      </c>
      <c r="G145" s="3"/>
      <c r="H145" s="105">
        <f t="shared" si="5"/>
        <v>0</v>
      </c>
    </row>
    <row r="146" spans="2:69" s="11" customFormat="1" ht="15.9" customHeight="1" x14ac:dyDescent="0.3">
      <c r="B146" s="18" t="s">
        <v>106</v>
      </c>
      <c r="C146" s="6" t="s">
        <v>13</v>
      </c>
      <c r="D146" s="6"/>
      <c r="E146" s="51">
        <f t="shared" si="4"/>
        <v>54.5</v>
      </c>
      <c r="F146" s="111">
        <v>179.85</v>
      </c>
      <c r="G146" s="3"/>
      <c r="H146" s="105">
        <v>0</v>
      </c>
    </row>
    <row r="147" spans="2:69" s="11" customFormat="1" ht="15.9" customHeight="1" x14ac:dyDescent="0.3">
      <c r="B147" s="16" t="s">
        <v>61</v>
      </c>
      <c r="C147" s="3" t="s">
        <v>59</v>
      </c>
      <c r="D147" s="3" t="s">
        <v>60</v>
      </c>
      <c r="E147" s="51">
        <f t="shared" si="4"/>
        <v>8</v>
      </c>
      <c r="F147" s="111">
        <v>26.4</v>
      </c>
      <c r="G147" s="4"/>
      <c r="H147" s="105">
        <f t="shared" si="5"/>
        <v>0</v>
      </c>
      <c r="I147" s="26"/>
    </row>
    <row r="148" spans="2:69" s="11" customFormat="1" ht="15.9" customHeight="1" x14ac:dyDescent="0.3">
      <c r="B148" s="47" t="s">
        <v>33</v>
      </c>
      <c r="C148" s="6" t="s">
        <v>7</v>
      </c>
      <c r="D148" s="6" t="s">
        <v>60</v>
      </c>
      <c r="E148" s="51">
        <f t="shared" si="4"/>
        <v>6.6</v>
      </c>
      <c r="F148" s="111">
        <v>21.779999999999998</v>
      </c>
      <c r="G148" s="3"/>
      <c r="H148" s="105">
        <f t="shared" si="5"/>
        <v>0</v>
      </c>
    </row>
    <row r="149" spans="2:69" s="11" customFormat="1" ht="15.9" customHeight="1" x14ac:dyDescent="0.3">
      <c r="B149" s="47" t="s">
        <v>33</v>
      </c>
      <c r="C149" s="1" t="s">
        <v>629</v>
      </c>
      <c r="D149" s="1"/>
      <c r="E149" s="51">
        <f t="shared" si="4"/>
        <v>11.999999999999998</v>
      </c>
      <c r="F149" s="111">
        <v>39.599999999999994</v>
      </c>
      <c r="G149" s="4"/>
      <c r="H149" s="105">
        <f t="shared" si="5"/>
        <v>0</v>
      </c>
    </row>
    <row r="150" spans="2:69" s="11" customFormat="1" ht="15.9" customHeight="1" x14ac:dyDescent="0.3">
      <c r="B150" s="47" t="s">
        <v>33</v>
      </c>
      <c r="C150" s="1" t="s">
        <v>13</v>
      </c>
      <c r="D150" s="1"/>
      <c r="E150" s="51">
        <f t="shared" si="4"/>
        <v>24.3</v>
      </c>
      <c r="F150" s="111">
        <v>80.19</v>
      </c>
      <c r="G150" s="4"/>
      <c r="H150" s="105">
        <f t="shared" si="5"/>
        <v>0</v>
      </c>
      <c r="I150" s="26"/>
    </row>
    <row r="151" spans="2:69" s="11" customFormat="1" ht="15.9" customHeight="1" x14ac:dyDescent="0.3">
      <c r="B151" s="55" t="s">
        <v>459</v>
      </c>
      <c r="C151" s="1" t="s">
        <v>46</v>
      </c>
      <c r="D151" s="1"/>
      <c r="E151" s="51">
        <f t="shared" si="4"/>
        <v>75.7</v>
      </c>
      <c r="F151" s="111">
        <v>249.81</v>
      </c>
      <c r="G151" s="4"/>
      <c r="H151" s="105">
        <f t="shared" si="5"/>
        <v>0</v>
      </c>
      <c r="I151" s="26"/>
    </row>
    <row r="152" spans="2:69" s="11" customFormat="1" ht="15.9" customHeight="1" x14ac:dyDescent="0.3">
      <c r="B152" s="56" t="s">
        <v>461</v>
      </c>
      <c r="C152" s="1" t="s">
        <v>233</v>
      </c>
      <c r="D152" s="1"/>
      <c r="E152" s="51">
        <f t="shared" si="4"/>
        <v>142.4</v>
      </c>
      <c r="F152" s="111">
        <v>469.92</v>
      </c>
      <c r="G152" s="4"/>
      <c r="H152" s="105">
        <f t="shared" si="5"/>
        <v>0</v>
      </c>
      <c r="I152" s="26"/>
    </row>
    <row r="153" spans="2:69" s="11" customFormat="1" ht="15.9" customHeight="1" x14ac:dyDescent="0.3">
      <c r="B153" s="53" t="s">
        <v>76</v>
      </c>
      <c r="C153" s="3" t="s">
        <v>59</v>
      </c>
      <c r="D153" s="7" t="s">
        <v>131</v>
      </c>
      <c r="E153" s="51">
        <f t="shared" si="4"/>
        <v>5</v>
      </c>
      <c r="F153" s="111">
        <v>16.5</v>
      </c>
      <c r="G153" s="3"/>
      <c r="H153" s="105">
        <f t="shared" si="5"/>
        <v>0</v>
      </c>
    </row>
    <row r="154" spans="2:69" s="11" customFormat="1" ht="15.9" customHeight="1" x14ac:dyDescent="0.3">
      <c r="B154" s="53" t="s">
        <v>76</v>
      </c>
      <c r="C154" s="1" t="s">
        <v>7</v>
      </c>
      <c r="D154" s="1" t="s">
        <v>109</v>
      </c>
      <c r="E154" s="51">
        <f t="shared" si="4"/>
        <v>8.3000000000000007</v>
      </c>
      <c r="F154" s="111">
        <v>27.39</v>
      </c>
      <c r="G154" s="4"/>
      <c r="H154" s="105">
        <f t="shared" si="5"/>
        <v>0</v>
      </c>
    </row>
    <row r="155" spans="2:69" s="11" customFormat="1" ht="15.9" customHeight="1" x14ac:dyDescent="0.3">
      <c r="B155" s="47" t="s">
        <v>56</v>
      </c>
      <c r="C155" s="1" t="s">
        <v>7</v>
      </c>
      <c r="D155" s="1" t="s">
        <v>109</v>
      </c>
      <c r="E155" s="51">
        <f t="shared" si="4"/>
        <v>9</v>
      </c>
      <c r="F155" s="111">
        <v>29.7</v>
      </c>
      <c r="G155" s="4"/>
      <c r="H155" s="105">
        <f t="shared" si="5"/>
        <v>0</v>
      </c>
    </row>
    <row r="156" spans="2:69" s="11" customFormat="1" ht="15.9" customHeight="1" x14ac:dyDescent="0.3">
      <c r="B156" s="17" t="s">
        <v>318</v>
      </c>
      <c r="C156" s="8" t="s">
        <v>7</v>
      </c>
      <c r="D156" s="8" t="s">
        <v>94</v>
      </c>
      <c r="E156" s="51">
        <f t="shared" si="4"/>
        <v>3.8</v>
      </c>
      <c r="F156" s="111">
        <v>12.54</v>
      </c>
      <c r="G156" s="3"/>
      <c r="H156" s="105">
        <f t="shared" si="5"/>
        <v>0</v>
      </c>
      <c r="I156" s="36"/>
      <c r="J156" s="29"/>
      <c r="K156" s="29"/>
      <c r="L156" s="29"/>
      <c r="M156" s="29"/>
      <c r="N156" s="29"/>
      <c r="O156" s="29"/>
      <c r="P156" s="29"/>
      <c r="Q156" s="29"/>
      <c r="R156" s="29"/>
      <c r="S156" s="29"/>
      <c r="T156" s="29"/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  <c r="AO156" s="29"/>
      <c r="AP156" s="29"/>
      <c r="AQ156" s="29"/>
      <c r="AR156" s="29"/>
      <c r="AS156" s="29"/>
      <c r="AT156" s="29"/>
      <c r="AU156" s="29"/>
      <c r="AV156" s="29"/>
      <c r="AW156" s="29"/>
      <c r="AX156" s="29"/>
      <c r="AY156" s="29"/>
      <c r="AZ156" s="29"/>
      <c r="BA156" s="29"/>
      <c r="BB156" s="29"/>
      <c r="BC156" s="29"/>
      <c r="BD156" s="29"/>
      <c r="BE156" s="29"/>
      <c r="BF156" s="29"/>
      <c r="BG156" s="29"/>
      <c r="BH156" s="29"/>
      <c r="BI156" s="29"/>
      <c r="BJ156" s="29"/>
      <c r="BK156" s="29"/>
      <c r="BL156" s="29"/>
      <c r="BM156" s="29"/>
      <c r="BN156" s="29"/>
      <c r="BO156" s="29"/>
      <c r="BP156" s="29"/>
      <c r="BQ156" s="29"/>
    </row>
    <row r="157" spans="2:69" s="11" customFormat="1" ht="15.9" customHeight="1" x14ac:dyDescent="0.3">
      <c r="B157" s="17" t="s">
        <v>318</v>
      </c>
      <c r="C157" s="8" t="s">
        <v>65</v>
      </c>
      <c r="D157" s="8" t="s">
        <v>520</v>
      </c>
      <c r="E157" s="51">
        <f t="shared" si="4"/>
        <v>7.5</v>
      </c>
      <c r="F157" s="111">
        <v>24.75</v>
      </c>
      <c r="G157" s="3"/>
      <c r="H157" s="105">
        <f t="shared" si="5"/>
        <v>0</v>
      </c>
      <c r="I157" s="36"/>
      <c r="J157" s="29"/>
      <c r="K157" s="29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  <c r="AO157" s="29"/>
      <c r="AP157" s="29"/>
      <c r="AQ157" s="29"/>
      <c r="AR157" s="29"/>
      <c r="AS157" s="29"/>
      <c r="AT157" s="29"/>
      <c r="AU157" s="29"/>
      <c r="AV157" s="29"/>
      <c r="AW157" s="29"/>
      <c r="AX157" s="29"/>
      <c r="AY157" s="29"/>
      <c r="AZ157" s="29"/>
      <c r="BA157" s="29"/>
      <c r="BB157" s="29"/>
      <c r="BC157" s="29"/>
      <c r="BD157" s="29"/>
      <c r="BE157" s="29"/>
      <c r="BF157" s="29"/>
      <c r="BG157" s="29"/>
      <c r="BH157" s="29"/>
      <c r="BI157" s="29"/>
      <c r="BJ157" s="29"/>
      <c r="BK157" s="29"/>
      <c r="BL157" s="29"/>
      <c r="BM157" s="29"/>
      <c r="BN157" s="29"/>
      <c r="BO157" s="29"/>
      <c r="BP157" s="29"/>
      <c r="BQ157" s="29"/>
    </row>
    <row r="158" spans="2:69" s="11" customFormat="1" ht="15.9" customHeight="1" x14ac:dyDescent="0.3">
      <c r="B158" s="16" t="s">
        <v>476</v>
      </c>
      <c r="C158" s="1" t="s">
        <v>13</v>
      </c>
      <c r="D158" s="1"/>
      <c r="E158" s="51">
        <f t="shared" si="4"/>
        <v>39.300000000000004</v>
      </c>
      <c r="F158" s="111">
        <v>129.69</v>
      </c>
      <c r="G158" s="1"/>
      <c r="H158" s="105">
        <f t="shared" si="5"/>
        <v>0</v>
      </c>
      <c r="I158" s="36"/>
      <c r="J158" s="29"/>
      <c r="K158" s="29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  <c r="AO158" s="29"/>
      <c r="AP158" s="29"/>
      <c r="AQ158" s="29"/>
      <c r="AR158" s="29"/>
      <c r="AS158" s="29"/>
      <c r="AT158" s="29"/>
      <c r="AU158" s="29"/>
      <c r="AV158" s="29"/>
      <c r="AW158" s="29"/>
      <c r="AX158" s="29"/>
      <c r="AY158" s="29"/>
      <c r="AZ158" s="29"/>
      <c r="BA158" s="29"/>
      <c r="BB158" s="29"/>
      <c r="BC158" s="29"/>
      <c r="BD158" s="29"/>
      <c r="BE158" s="29"/>
      <c r="BF158" s="29"/>
      <c r="BG158" s="29"/>
      <c r="BH158" s="29"/>
      <c r="BI158" s="29"/>
      <c r="BJ158" s="29"/>
      <c r="BK158" s="29"/>
      <c r="BL158" s="29"/>
      <c r="BM158" s="29"/>
      <c r="BN158" s="29"/>
      <c r="BO158" s="29"/>
      <c r="BP158" s="29"/>
      <c r="BQ158" s="29"/>
    </row>
    <row r="159" spans="2:69" s="11" customFormat="1" ht="15.9" customHeight="1" x14ac:dyDescent="0.3">
      <c r="B159" s="16" t="s">
        <v>554</v>
      </c>
      <c r="C159" s="1" t="s">
        <v>7</v>
      </c>
      <c r="D159" s="1"/>
      <c r="E159" s="51">
        <f t="shared" si="4"/>
        <v>11.999999999999998</v>
      </c>
      <c r="F159" s="111">
        <v>39.599999999999994</v>
      </c>
      <c r="G159" s="1"/>
      <c r="H159" s="105">
        <f t="shared" si="5"/>
        <v>0</v>
      </c>
      <c r="I159" s="36"/>
      <c r="J159" s="29"/>
      <c r="K159" s="29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  <c r="AO159" s="29"/>
      <c r="AP159" s="29"/>
      <c r="AQ159" s="29"/>
      <c r="AR159" s="29"/>
      <c r="AS159" s="29"/>
      <c r="AT159" s="29"/>
      <c r="AU159" s="29"/>
      <c r="AV159" s="29"/>
      <c r="AW159" s="29"/>
      <c r="AX159" s="29"/>
      <c r="AY159" s="29"/>
      <c r="AZ159" s="29"/>
      <c r="BA159" s="29"/>
      <c r="BB159" s="29"/>
      <c r="BC159" s="29"/>
      <c r="BD159" s="29"/>
      <c r="BE159" s="29"/>
      <c r="BF159" s="29"/>
      <c r="BG159" s="29"/>
      <c r="BH159" s="29"/>
      <c r="BI159" s="29"/>
      <c r="BJ159" s="29"/>
      <c r="BK159" s="29"/>
      <c r="BL159" s="29"/>
      <c r="BM159" s="29"/>
      <c r="BN159" s="29"/>
      <c r="BO159" s="29"/>
      <c r="BP159" s="29"/>
    </row>
    <row r="160" spans="2:69" s="11" customFormat="1" ht="15.9" customHeight="1" x14ac:dyDescent="0.3">
      <c r="B160" s="16" t="s">
        <v>370</v>
      </c>
      <c r="C160" s="3" t="s">
        <v>13</v>
      </c>
      <c r="D160" s="3"/>
      <c r="E160" s="51">
        <f t="shared" si="4"/>
        <v>39.300000000000004</v>
      </c>
      <c r="F160" s="111">
        <v>129.69</v>
      </c>
      <c r="G160" s="3"/>
      <c r="H160" s="105">
        <f t="shared" si="5"/>
        <v>0</v>
      </c>
    </row>
    <row r="161" spans="2:69" s="11" customFormat="1" ht="15.9" customHeight="1" x14ac:dyDescent="0.3">
      <c r="B161" s="16" t="s">
        <v>62</v>
      </c>
      <c r="C161" s="3" t="s">
        <v>59</v>
      </c>
      <c r="D161" s="3" t="s">
        <v>60</v>
      </c>
      <c r="E161" s="51">
        <f t="shared" si="4"/>
        <v>7.2</v>
      </c>
      <c r="F161" s="111">
        <v>23.759999999999998</v>
      </c>
      <c r="G161" s="4"/>
      <c r="H161" s="105">
        <f t="shared" si="5"/>
        <v>0</v>
      </c>
      <c r="I161" s="26"/>
    </row>
    <row r="162" spans="2:69" s="11" customFormat="1" ht="15.9" customHeight="1" x14ac:dyDescent="0.3">
      <c r="B162" s="43" t="s">
        <v>405</v>
      </c>
      <c r="C162" s="6" t="s">
        <v>65</v>
      </c>
      <c r="D162" s="6" t="s">
        <v>145</v>
      </c>
      <c r="E162" s="51">
        <f t="shared" si="4"/>
        <v>39.300000000000004</v>
      </c>
      <c r="F162" s="111">
        <v>129.69</v>
      </c>
      <c r="G162" s="3"/>
      <c r="H162" s="105">
        <f t="shared" si="5"/>
        <v>0</v>
      </c>
    </row>
    <row r="163" spans="2:69" s="11" customFormat="1" ht="15.9" customHeight="1" x14ac:dyDescent="0.3">
      <c r="B163" s="2" t="s">
        <v>511</v>
      </c>
      <c r="C163" s="6" t="s">
        <v>7</v>
      </c>
      <c r="D163" s="6" t="s">
        <v>69</v>
      </c>
      <c r="E163" s="51">
        <f t="shared" si="4"/>
        <v>6.6</v>
      </c>
      <c r="F163" s="111">
        <v>21.779999999999998</v>
      </c>
      <c r="G163" s="4"/>
      <c r="H163" s="105">
        <f t="shared" si="5"/>
        <v>0</v>
      </c>
    </row>
    <row r="164" spans="2:69" s="11" customFormat="1" ht="15.9" customHeight="1" x14ac:dyDescent="0.3">
      <c r="B164" s="2" t="s">
        <v>68</v>
      </c>
      <c r="C164" s="6" t="s">
        <v>7</v>
      </c>
      <c r="D164" s="6"/>
      <c r="E164" s="51">
        <f t="shared" si="4"/>
        <v>10.5</v>
      </c>
      <c r="F164" s="111">
        <v>34.65</v>
      </c>
      <c r="G164" s="4"/>
      <c r="H164" s="105">
        <f t="shared" si="5"/>
        <v>0</v>
      </c>
    </row>
    <row r="165" spans="2:69" s="11" customFormat="1" ht="15.9" customHeight="1" x14ac:dyDescent="0.3">
      <c r="B165" s="2" t="s">
        <v>68</v>
      </c>
      <c r="C165" s="6" t="s">
        <v>65</v>
      </c>
      <c r="D165" s="6"/>
      <c r="E165" s="51">
        <f t="shared" si="4"/>
        <v>21.299999999999997</v>
      </c>
      <c r="F165" s="111">
        <v>70.289999999999992</v>
      </c>
      <c r="G165" s="4"/>
      <c r="H165" s="105">
        <f t="shared" si="5"/>
        <v>0</v>
      </c>
    </row>
    <row r="166" spans="2:69" s="11" customFormat="1" ht="15.9" customHeight="1" x14ac:dyDescent="0.3">
      <c r="B166" s="16" t="s">
        <v>48</v>
      </c>
      <c r="C166" s="1" t="s">
        <v>7</v>
      </c>
      <c r="D166" s="6" t="s">
        <v>80</v>
      </c>
      <c r="E166" s="51">
        <f t="shared" si="4"/>
        <v>6.3</v>
      </c>
      <c r="F166" s="111">
        <v>20.79</v>
      </c>
      <c r="G166" s="4"/>
      <c r="H166" s="105">
        <f t="shared" si="5"/>
        <v>0</v>
      </c>
    </row>
    <row r="167" spans="2:69" s="11" customFormat="1" ht="15.9" customHeight="1" x14ac:dyDescent="0.3">
      <c r="B167" s="2" t="s">
        <v>48</v>
      </c>
      <c r="C167" s="3" t="s">
        <v>59</v>
      </c>
      <c r="D167" s="3" t="s">
        <v>138</v>
      </c>
      <c r="E167" s="51">
        <f t="shared" si="4"/>
        <v>11.8</v>
      </c>
      <c r="F167" s="111">
        <v>38.94</v>
      </c>
      <c r="G167" s="3"/>
      <c r="H167" s="105">
        <f t="shared" si="5"/>
        <v>0</v>
      </c>
    </row>
    <row r="168" spans="2:69" s="11" customFormat="1" ht="15.9" customHeight="1" x14ac:dyDescent="0.3">
      <c r="B168" s="16" t="s">
        <v>48</v>
      </c>
      <c r="C168" s="1" t="s">
        <v>7</v>
      </c>
      <c r="D168" s="1" t="s">
        <v>109</v>
      </c>
      <c r="E168" s="51">
        <f t="shared" si="4"/>
        <v>13.3</v>
      </c>
      <c r="F168" s="111">
        <v>43.89</v>
      </c>
      <c r="G168" s="4"/>
      <c r="H168" s="105">
        <f t="shared" si="5"/>
        <v>0</v>
      </c>
    </row>
    <row r="169" spans="2:69" s="11" customFormat="1" ht="15.9" customHeight="1" x14ac:dyDescent="0.3">
      <c r="B169" s="16" t="s">
        <v>48</v>
      </c>
      <c r="C169" s="1" t="s">
        <v>7</v>
      </c>
      <c r="D169" s="1"/>
      <c r="E169" s="51">
        <f t="shared" si="4"/>
        <v>14</v>
      </c>
      <c r="F169" s="111">
        <v>46.199999999999996</v>
      </c>
      <c r="G169" s="4"/>
      <c r="H169" s="105">
        <f t="shared" si="5"/>
        <v>0</v>
      </c>
    </row>
    <row r="170" spans="2:69" s="11" customFormat="1" ht="15.9" customHeight="1" x14ac:dyDescent="0.3">
      <c r="B170" s="2" t="s">
        <v>653</v>
      </c>
      <c r="C170" s="3" t="s">
        <v>7</v>
      </c>
      <c r="D170" s="3" t="s">
        <v>69</v>
      </c>
      <c r="E170" s="51">
        <f t="shared" si="4"/>
        <v>9</v>
      </c>
      <c r="F170" s="111">
        <v>29.7</v>
      </c>
      <c r="G170" s="3"/>
      <c r="H170" s="105">
        <f t="shared" si="5"/>
        <v>0</v>
      </c>
    </row>
    <row r="171" spans="2:69" s="11" customFormat="1" ht="15.9" customHeight="1" x14ac:dyDescent="0.3">
      <c r="B171" s="16" t="s">
        <v>83</v>
      </c>
      <c r="C171" s="3" t="s">
        <v>13</v>
      </c>
      <c r="D171" s="3"/>
      <c r="E171" s="51">
        <f t="shared" si="4"/>
        <v>54.5</v>
      </c>
      <c r="F171" s="111">
        <v>179.85</v>
      </c>
      <c r="G171" s="4"/>
      <c r="H171" s="105">
        <f t="shared" si="5"/>
        <v>0</v>
      </c>
    </row>
    <row r="172" spans="2:69" s="11" customFormat="1" ht="15.9" customHeight="1" x14ac:dyDescent="0.3">
      <c r="B172" s="57" t="s">
        <v>457</v>
      </c>
      <c r="C172" s="3" t="s">
        <v>13</v>
      </c>
      <c r="D172" s="3"/>
      <c r="E172" s="51">
        <f t="shared" si="4"/>
        <v>54.5</v>
      </c>
      <c r="F172" s="111">
        <v>179.85</v>
      </c>
      <c r="G172" s="4"/>
      <c r="H172" s="105">
        <f t="shared" si="5"/>
        <v>0</v>
      </c>
    </row>
    <row r="173" spans="2:69" s="11" customFormat="1" ht="15.9" customHeight="1" x14ac:dyDescent="0.3">
      <c r="B173" s="16" t="s">
        <v>371</v>
      </c>
      <c r="C173" s="3" t="s">
        <v>46</v>
      </c>
      <c r="D173" s="7"/>
      <c r="E173" s="51">
        <f t="shared" si="4"/>
        <v>52.999999999999993</v>
      </c>
      <c r="F173" s="111">
        <v>174.89999999999998</v>
      </c>
      <c r="G173" s="3"/>
      <c r="H173" s="105">
        <f t="shared" ref="H173:H235" si="6">E173*G173</f>
        <v>0</v>
      </c>
    </row>
    <row r="174" spans="2:69" s="11" customFormat="1" ht="15.9" customHeight="1" x14ac:dyDescent="0.3">
      <c r="B174" s="2" t="s">
        <v>47</v>
      </c>
      <c r="C174" s="1" t="s">
        <v>7</v>
      </c>
      <c r="D174" s="1" t="s">
        <v>105</v>
      </c>
      <c r="E174" s="51">
        <f t="shared" si="4"/>
        <v>7.2</v>
      </c>
      <c r="F174" s="111">
        <v>23.759999999999998</v>
      </c>
      <c r="G174" s="4"/>
      <c r="H174" s="105">
        <f t="shared" si="6"/>
        <v>0</v>
      </c>
      <c r="I174" s="26"/>
    </row>
    <row r="175" spans="2:69" s="29" customFormat="1" ht="15.9" customHeight="1" x14ac:dyDescent="0.3">
      <c r="B175" s="2" t="s">
        <v>324</v>
      </c>
      <c r="C175" s="3" t="s">
        <v>65</v>
      </c>
      <c r="D175" s="3" t="s">
        <v>72</v>
      </c>
      <c r="E175" s="51">
        <f t="shared" si="4"/>
        <v>8.1</v>
      </c>
      <c r="F175" s="111">
        <v>26.729999999999997</v>
      </c>
      <c r="G175" s="3"/>
      <c r="H175" s="105">
        <f t="shared" si="6"/>
        <v>0</v>
      </c>
      <c r="I175" s="26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</row>
    <row r="176" spans="2:69" s="11" customFormat="1" ht="15.9" customHeight="1" x14ac:dyDescent="0.3">
      <c r="B176" s="2" t="s">
        <v>19</v>
      </c>
      <c r="C176" s="1" t="s">
        <v>7</v>
      </c>
      <c r="D176" s="1" t="s">
        <v>90</v>
      </c>
      <c r="E176" s="51">
        <f t="shared" si="4"/>
        <v>9.9</v>
      </c>
      <c r="F176" s="111">
        <v>32.67</v>
      </c>
      <c r="G176" s="3"/>
      <c r="H176" s="105">
        <f t="shared" si="6"/>
        <v>0</v>
      </c>
      <c r="I176" s="26"/>
    </row>
    <row r="177" spans="2:9" s="11" customFormat="1" ht="15.9" customHeight="1" x14ac:dyDescent="0.3">
      <c r="B177" s="2" t="s">
        <v>424</v>
      </c>
      <c r="C177" s="1" t="s">
        <v>7</v>
      </c>
      <c r="D177" s="1"/>
      <c r="E177" s="51">
        <f t="shared" si="4"/>
        <v>5</v>
      </c>
      <c r="F177" s="111">
        <v>16.5</v>
      </c>
      <c r="G177" s="3"/>
      <c r="H177" s="105">
        <f t="shared" si="6"/>
        <v>0</v>
      </c>
      <c r="I177" s="26"/>
    </row>
    <row r="178" spans="2:9" s="11" customFormat="1" ht="15.9" customHeight="1" x14ac:dyDescent="0.3">
      <c r="B178" s="45" t="s">
        <v>304</v>
      </c>
      <c r="C178" s="3" t="s">
        <v>65</v>
      </c>
      <c r="D178" s="1" t="s">
        <v>72</v>
      </c>
      <c r="E178" s="51">
        <f t="shared" si="4"/>
        <v>8.1</v>
      </c>
      <c r="F178" s="111">
        <v>26.729999999999997</v>
      </c>
      <c r="G178" s="3"/>
      <c r="H178" s="105">
        <f t="shared" si="6"/>
        <v>0</v>
      </c>
      <c r="I178" s="26"/>
    </row>
    <row r="179" spans="2:9" s="11" customFormat="1" ht="15.9" customHeight="1" x14ac:dyDescent="0.3">
      <c r="B179" s="2" t="s">
        <v>20</v>
      </c>
      <c r="C179" s="1" t="s">
        <v>7</v>
      </c>
      <c r="D179" s="1" t="s">
        <v>21</v>
      </c>
      <c r="E179" s="51">
        <f t="shared" si="4"/>
        <v>10</v>
      </c>
      <c r="F179" s="111">
        <v>33</v>
      </c>
      <c r="G179" s="3"/>
      <c r="H179" s="105">
        <f t="shared" si="6"/>
        <v>0</v>
      </c>
      <c r="I179" s="26"/>
    </row>
    <row r="180" spans="2:9" s="11" customFormat="1" ht="15.9" customHeight="1" x14ac:dyDescent="0.3">
      <c r="B180" s="16" t="s">
        <v>85</v>
      </c>
      <c r="C180" s="3" t="s">
        <v>59</v>
      </c>
      <c r="D180" s="3" t="s">
        <v>72</v>
      </c>
      <c r="E180" s="51">
        <f t="shared" ref="E180:E243" si="7">F180/3.3</f>
        <v>4.3</v>
      </c>
      <c r="F180" s="111">
        <v>14.19</v>
      </c>
      <c r="G180" s="4"/>
      <c r="H180" s="105">
        <f t="shared" si="6"/>
        <v>0</v>
      </c>
    </row>
    <row r="181" spans="2:9" s="26" customFormat="1" ht="15.9" customHeight="1" x14ac:dyDescent="0.3">
      <c r="B181" s="16" t="s">
        <v>82</v>
      </c>
      <c r="C181" s="6" t="s">
        <v>7</v>
      </c>
      <c r="D181" s="6" t="s">
        <v>138</v>
      </c>
      <c r="E181" s="51">
        <f t="shared" si="7"/>
        <v>4.5</v>
      </c>
      <c r="F181" s="111">
        <v>14.85</v>
      </c>
      <c r="G181" s="3"/>
      <c r="H181" s="105">
        <f t="shared" si="6"/>
        <v>0</v>
      </c>
    </row>
    <row r="182" spans="2:9" s="11" customFormat="1" ht="15.9" customHeight="1" x14ac:dyDescent="0.3">
      <c r="B182" s="16" t="s">
        <v>630</v>
      </c>
      <c r="C182" s="3" t="s">
        <v>543</v>
      </c>
      <c r="D182" s="3"/>
      <c r="E182" s="51">
        <f t="shared" si="7"/>
        <v>11.899999999999999</v>
      </c>
      <c r="F182" s="111">
        <v>39.269999999999996</v>
      </c>
      <c r="G182" s="4"/>
      <c r="H182" s="105">
        <v>0</v>
      </c>
    </row>
    <row r="183" spans="2:9" s="26" customFormat="1" ht="15.9" customHeight="1" x14ac:dyDescent="0.3">
      <c r="B183" s="16" t="s">
        <v>631</v>
      </c>
      <c r="C183" s="6" t="s">
        <v>543</v>
      </c>
      <c r="D183" s="6"/>
      <c r="E183" s="51">
        <f t="shared" si="7"/>
        <v>11.999999999999998</v>
      </c>
      <c r="F183" s="111">
        <v>39.599999999999994</v>
      </c>
      <c r="G183" s="3"/>
      <c r="H183" s="105">
        <v>0</v>
      </c>
    </row>
    <row r="184" spans="2:9" s="11" customFormat="1" ht="15.9" customHeight="1" x14ac:dyDescent="0.3">
      <c r="B184" s="2" t="s">
        <v>386</v>
      </c>
      <c r="C184" s="6" t="s">
        <v>7</v>
      </c>
      <c r="D184" s="6"/>
      <c r="E184" s="51">
        <f t="shared" si="7"/>
        <v>15</v>
      </c>
      <c r="F184" s="111">
        <v>49.5</v>
      </c>
      <c r="G184" s="3"/>
      <c r="H184" s="105">
        <f t="shared" si="6"/>
        <v>0</v>
      </c>
    </row>
    <row r="185" spans="2:9" s="11" customFormat="1" ht="15.9" customHeight="1" x14ac:dyDescent="0.3">
      <c r="B185" s="2" t="s">
        <v>397</v>
      </c>
      <c r="C185" s="6" t="s">
        <v>97</v>
      </c>
      <c r="D185" s="6"/>
      <c r="E185" s="51">
        <f t="shared" si="7"/>
        <v>13.3</v>
      </c>
      <c r="F185" s="111">
        <v>43.89</v>
      </c>
      <c r="G185" s="3"/>
      <c r="H185" s="105">
        <f t="shared" si="6"/>
        <v>0</v>
      </c>
    </row>
    <row r="186" spans="2:9" s="11" customFormat="1" ht="15.9" customHeight="1" x14ac:dyDescent="0.3">
      <c r="B186" s="16" t="s">
        <v>224</v>
      </c>
      <c r="C186" s="6" t="s">
        <v>7</v>
      </c>
      <c r="D186" s="20" t="s">
        <v>131</v>
      </c>
      <c r="E186" s="51">
        <f t="shared" si="7"/>
        <v>5.4</v>
      </c>
      <c r="F186" s="111">
        <v>17.82</v>
      </c>
      <c r="G186" s="3"/>
      <c r="H186" s="105">
        <f t="shared" si="6"/>
        <v>0</v>
      </c>
      <c r="I186" s="26"/>
    </row>
    <row r="187" spans="2:9" s="11" customFormat="1" ht="15.9" customHeight="1" x14ac:dyDescent="0.3">
      <c r="B187" s="58" t="s">
        <v>436</v>
      </c>
      <c r="C187" s="6" t="s">
        <v>13</v>
      </c>
      <c r="D187" s="20" t="s">
        <v>437</v>
      </c>
      <c r="E187" s="51">
        <f t="shared" si="7"/>
        <v>42.3</v>
      </c>
      <c r="F187" s="111">
        <v>139.58999999999997</v>
      </c>
      <c r="G187" s="3"/>
      <c r="H187" s="105">
        <f t="shared" si="6"/>
        <v>0</v>
      </c>
      <c r="I187" s="26"/>
    </row>
    <row r="188" spans="2:9" s="11" customFormat="1" ht="15.9" customHeight="1" x14ac:dyDescent="0.3">
      <c r="B188" s="59" t="s">
        <v>387</v>
      </c>
      <c r="C188" s="6" t="s">
        <v>13</v>
      </c>
      <c r="D188" s="6" t="s">
        <v>439</v>
      </c>
      <c r="E188" s="51">
        <f t="shared" si="7"/>
        <v>45.4</v>
      </c>
      <c r="F188" s="111">
        <v>149.82</v>
      </c>
      <c r="G188" s="3"/>
      <c r="H188" s="105">
        <f t="shared" si="6"/>
        <v>0</v>
      </c>
    </row>
    <row r="189" spans="2:9" s="11" customFormat="1" ht="15.9" customHeight="1" x14ac:dyDescent="0.3">
      <c r="B189" s="59" t="s">
        <v>547</v>
      </c>
      <c r="C189" s="6" t="s">
        <v>7</v>
      </c>
      <c r="D189" s="6" t="s">
        <v>92</v>
      </c>
      <c r="E189" s="51">
        <f t="shared" si="7"/>
        <v>3.8</v>
      </c>
      <c r="F189" s="111">
        <v>12.54</v>
      </c>
      <c r="G189" s="3"/>
      <c r="H189" s="105">
        <f t="shared" si="6"/>
        <v>0</v>
      </c>
    </row>
    <row r="190" spans="2:9" s="11" customFormat="1" ht="15.9" customHeight="1" x14ac:dyDescent="0.3">
      <c r="B190" s="59" t="s">
        <v>236</v>
      </c>
      <c r="C190" s="6" t="s">
        <v>14</v>
      </c>
      <c r="D190" s="6" t="s">
        <v>90</v>
      </c>
      <c r="E190" s="51">
        <f t="shared" si="7"/>
        <v>6.6</v>
      </c>
      <c r="F190" s="111">
        <v>21.779999999999998</v>
      </c>
      <c r="G190" s="3"/>
      <c r="H190" s="105">
        <f t="shared" si="6"/>
        <v>0</v>
      </c>
    </row>
    <row r="191" spans="2:9" s="11" customFormat="1" ht="15.9" customHeight="1" x14ac:dyDescent="0.3">
      <c r="B191" s="45" t="s">
        <v>438</v>
      </c>
      <c r="C191" s="6" t="s">
        <v>13</v>
      </c>
      <c r="D191" s="6" t="s">
        <v>437</v>
      </c>
      <c r="E191" s="51">
        <f t="shared" si="7"/>
        <v>33.299999999999997</v>
      </c>
      <c r="F191" s="111">
        <v>109.88999999999999</v>
      </c>
      <c r="G191" s="3"/>
      <c r="H191" s="105">
        <f t="shared" si="6"/>
        <v>0</v>
      </c>
    </row>
    <row r="192" spans="2:9" s="11" customFormat="1" ht="15.9" customHeight="1" x14ac:dyDescent="0.3">
      <c r="B192" s="18" t="s">
        <v>45</v>
      </c>
      <c r="C192" s="1" t="s">
        <v>13</v>
      </c>
      <c r="D192" s="1" t="s">
        <v>37</v>
      </c>
      <c r="E192" s="51">
        <f t="shared" si="7"/>
        <v>18.3</v>
      </c>
      <c r="F192" s="111">
        <v>60.39</v>
      </c>
      <c r="G192" s="4"/>
      <c r="H192" s="105">
        <f t="shared" si="6"/>
        <v>0</v>
      </c>
      <c r="I192" s="26"/>
    </row>
    <row r="193" spans="2:69" s="11" customFormat="1" ht="15.9" customHeight="1" x14ac:dyDescent="0.3">
      <c r="B193" s="18" t="s">
        <v>414</v>
      </c>
      <c r="C193" s="1" t="s">
        <v>7</v>
      </c>
      <c r="D193" s="1"/>
      <c r="E193" s="51">
        <f t="shared" si="7"/>
        <v>5</v>
      </c>
      <c r="F193" s="111">
        <v>16.5</v>
      </c>
      <c r="G193" s="4"/>
      <c r="H193" s="105">
        <f t="shared" si="6"/>
        <v>0</v>
      </c>
      <c r="I193" s="26"/>
    </row>
    <row r="194" spans="2:69" s="11" customFormat="1" ht="15.9" customHeight="1" x14ac:dyDescent="0.3">
      <c r="B194" s="18" t="s">
        <v>414</v>
      </c>
      <c r="C194" s="1" t="s">
        <v>7</v>
      </c>
      <c r="D194" s="1"/>
      <c r="E194" s="51">
        <f t="shared" si="7"/>
        <v>9</v>
      </c>
      <c r="F194" s="111">
        <v>29.7</v>
      </c>
      <c r="G194" s="4"/>
      <c r="H194" s="105">
        <f t="shared" si="6"/>
        <v>0</v>
      </c>
      <c r="I194" s="26"/>
    </row>
    <row r="195" spans="2:69" s="11" customFormat="1" ht="15.9" customHeight="1" x14ac:dyDescent="0.3">
      <c r="B195" s="18" t="s">
        <v>414</v>
      </c>
      <c r="C195" s="1" t="s">
        <v>65</v>
      </c>
      <c r="D195" s="1"/>
      <c r="E195" s="51">
        <f t="shared" si="7"/>
        <v>21.299999999999997</v>
      </c>
      <c r="F195" s="111">
        <v>70.289999999999992</v>
      </c>
      <c r="G195" s="4"/>
      <c r="H195" s="105">
        <f t="shared" si="6"/>
        <v>0</v>
      </c>
      <c r="I195" s="26"/>
    </row>
    <row r="196" spans="2:69" s="11" customFormat="1" ht="15.9" customHeight="1" x14ac:dyDescent="0.3">
      <c r="B196" s="18" t="s">
        <v>28</v>
      </c>
      <c r="C196" s="1" t="s">
        <v>7</v>
      </c>
      <c r="D196" s="1"/>
      <c r="E196" s="51">
        <f t="shared" si="7"/>
        <v>5</v>
      </c>
      <c r="F196" s="111">
        <v>16.5</v>
      </c>
      <c r="G196" s="4"/>
      <c r="H196" s="105">
        <f t="shared" si="6"/>
        <v>0</v>
      </c>
      <c r="I196" s="26"/>
    </row>
    <row r="197" spans="2:69" s="26" customFormat="1" ht="15.9" customHeight="1" x14ac:dyDescent="0.3">
      <c r="B197" s="18" t="s">
        <v>17</v>
      </c>
      <c r="C197" s="1" t="s">
        <v>7</v>
      </c>
      <c r="D197" s="1"/>
      <c r="E197" s="51">
        <f t="shared" si="7"/>
        <v>5.5</v>
      </c>
      <c r="F197" s="111">
        <v>18.149999999999999</v>
      </c>
      <c r="G197" s="4"/>
      <c r="H197" s="105">
        <f t="shared" si="6"/>
        <v>0</v>
      </c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</row>
    <row r="198" spans="2:69" s="26" customFormat="1" ht="15.9" customHeight="1" x14ac:dyDescent="0.3">
      <c r="B198" s="18" t="s">
        <v>17</v>
      </c>
      <c r="C198" s="1" t="s">
        <v>7</v>
      </c>
      <c r="D198" s="1"/>
      <c r="E198" s="51">
        <f t="shared" si="7"/>
        <v>9</v>
      </c>
      <c r="F198" s="111">
        <v>29.7</v>
      </c>
      <c r="G198" s="4"/>
      <c r="H198" s="105">
        <f t="shared" si="6"/>
        <v>0</v>
      </c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</row>
    <row r="199" spans="2:69" s="26" customFormat="1" ht="15.9" customHeight="1" x14ac:dyDescent="0.3">
      <c r="B199" s="2" t="s">
        <v>336</v>
      </c>
      <c r="C199" s="1" t="s">
        <v>13</v>
      </c>
      <c r="D199" s="1" t="s">
        <v>73</v>
      </c>
      <c r="E199" s="51">
        <f t="shared" si="7"/>
        <v>9</v>
      </c>
      <c r="F199" s="111">
        <v>29.7</v>
      </c>
      <c r="G199" s="3"/>
      <c r="H199" s="105">
        <f t="shared" si="6"/>
        <v>0</v>
      </c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</row>
    <row r="200" spans="2:69" s="28" customFormat="1" ht="15.9" customHeight="1" x14ac:dyDescent="0.3">
      <c r="B200" s="2" t="s">
        <v>335</v>
      </c>
      <c r="C200" s="3" t="s">
        <v>7</v>
      </c>
      <c r="D200" s="3" t="s">
        <v>69</v>
      </c>
      <c r="E200" s="51">
        <f t="shared" si="7"/>
        <v>5.4</v>
      </c>
      <c r="F200" s="111">
        <v>17.82</v>
      </c>
      <c r="G200" s="4"/>
      <c r="H200" s="105">
        <f t="shared" si="6"/>
        <v>0</v>
      </c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26"/>
      <c r="AJ200" s="26"/>
      <c r="AK200" s="26"/>
      <c r="AL200" s="26"/>
      <c r="AM200" s="26"/>
      <c r="AN200" s="26"/>
      <c r="AO200" s="26"/>
      <c r="AP200" s="26"/>
      <c r="AQ200" s="26"/>
      <c r="AR200" s="26"/>
      <c r="AS200" s="26"/>
      <c r="AT200" s="26"/>
      <c r="AU200" s="26"/>
      <c r="AV200" s="26"/>
      <c r="AW200" s="26"/>
      <c r="AX200" s="26"/>
      <c r="AY200" s="26"/>
      <c r="AZ200" s="26"/>
      <c r="BA200" s="26"/>
      <c r="BB200" s="26"/>
      <c r="BC200" s="26"/>
      <c r="BD200" s="26"/>
      <c r="BE200" s="26"/>
      <c r="BF200" s="26"/>
      <c r="BG200" s="26"/>
      <c r="BH200" s="26"/>
      <c r="BI200" s="26"/>
      <c r="BJ200" s="26"/>
      <c r="BK200" s="26"/>
      <c r="BL200" s="26"/>
      <c r="BM200" s="26"/>
      <c r="BN200" s="26"/>
      <c r="BO200" s="26"/>
      <c r="BP200" s="26"/>
      <c r="BQ200" s="26"/>
    </row>
    <row r="201" spans="2:69" s="11" customFormat="1" ht="15.9" customHeight="1" x14ac:dyDescent="0.3">
      <c r="B201" s="18" t="s">
        <v>283</v>
      </c>
      <c r="C201" s="3" t="s">
        <v>59</v>
      </c>
      <c r="D201" s="6" t="s">
        <v>66</v>
      </c>
      <c r="E201" s="51">
        <f t="shared" si="7"/>
        <v>7.3000000000000007</v>
      </c>
      <c r="F201" s="111">
        <v>24.09</v>
      </c>
      <c r="G201" s="3"/>
      <c r="H201" s="105">
        <f t="shared" si="6"/>
        <v>0</v>
      </c>
      <c r="I201" s="26"/>
    </row>
    <row r="202" spans="2:69" s="11" customFormat="1" ht="15.9" customHeight="1" x14ac:dyDescent="0.3">
      <c r="B202" s="18" t="s">
        <v>380</v>
      </c>
      <c r="C202" s="3" t="s">
        <v>7</v>
      </c>
      <c r="D202" s="6"/>
      <c r="E202" s="51">
        <f t="shared" si="7"/>
        <v>8.5</v>
      </c>
      <c r="F202" s="111">
        <v>28.049999999999997</v>
      </c>
      <c r="G202" s="3"/>
      <c r="H202" s="105">
        <f t="shared" si="6"/>
        <v>0</v>
      </c>
    </row>
    <row r="203" spans="2:69" s="11" customFormat="1" ht="15.9" customHeight="1" x14ac:dyDescent="0.3">
      <c r="B203" s="18" t="s">
        <v>380</v>
      </c>
      <c r="C203" s="3" t="s">
        <v>65</v>
      </c>
      <c r="D203" s="6"/>
      <c r="E203" s="51">
        <f t="shared" si="7"/>
        <v>24.3</v>
      </c>
      <c r="F203" s="111">
        <v>80.19</v>
      </c>
      <c r="G203" s="3"/>
      <c r="H203" s="105">
        <f t="shared" si="6"/>
        <v>0</v>
      </c>
    </row>
    <row r="204" spans="2:69" s="11" customFormat="1" ht="15.9" customHeight="1" x14ac:dyDescent="0.3">
      <c r="B204" s="19" t="s">
        <v>87</v>
      </c>
      <c r="C204" s="3" t="s">
        <v>7</v>
      </c>
      <c r="D204" s="6"/>
      <c r="E204" s="51">
        <f t="shared" si="7"/>
        <v>6.6</v>
      </c>
      <c r="F204" s="111">
        <v>21.779999999999998</v>
      </c>
      <c r="G204" s="3"/>
      <c r="H204" s="105">
        <f t="shared" si="6"/>
        <v>0</v>
      </c>
    </row>
    <row r="205" spans="2:69" s="11" customFormat="1" ht="15.9" customHeight="1" x14ac:dyDescent="0.25">
      <c r="B205" s="2" t="s">
        <v>334</v>
      </c>
      <c r="C205" s="3" t="s">
        <v>65</v>
      </c>
      <c r="D205" s="3" t="s">
        <v>90</v>
      </c>
      <c r="E205" s="51">
        <f t="shared" si="7"/>
        <v>9.4</v>
      </c>
      <c r="F205" s="111">
        <v>31.02</v>
      </c>
      <c r="G205" s="3"/>
      <c r="H205" s="105">
        <f t="shared" si="6"/>
        <v>0</v>
      </c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27"/>
      <c r="AN205" s="27"/>
      <c r="AO205" s="27"/>
      <c r="AP205" s="27"/>
      <c r="AQ205" s="27"/>
      <c r="AR205" s="27"/>
      <c r="AS205" s="27"/>
      <c r="AT205" s="27"/>
      <c r="AU205" s="27"/>
      <c r="AV205" s="27"/>
      <c r="AW205" s="27"/>
      <c r="AX205" s="27"/>
      <c r="AY205" s="27"/>
      <c r="AZ205" s="27"/>
      <c r="BA205" s="27"/>
      <c r="BB205" s="27"/>
      <c r="BC205" s="27"/>
      <c r="BD205" s="27"/>
      <c r="BE205" s="27"/>
      <c r="BF205" s="27"/>
      <c r="BG205" s="27"/>
      <c r="BH205" s="27"/>
      <c r="BI205" s="27"/>
      <c r="BJ205" s="27"/>
      <c r="BK205" s="27"/>
      <c r="BL205" s="27"/>
      <c r="BM205" s="27"/>
      <c r="BN205" s="27"/>
      <c r="BO205" s="27"/>
      <c r="BP205" s="27"/>
      <c r="BQ205" s="27"/>
    </row>
    <row r="206" spans="2:69" s="29" customFormat="1" ht="15.9" customHeight="1" x14ac:dyDescent="0.3">
      <c r="B206" s="23" t="s">
        <v>284</v>
      </c>
      <c r="C206" s="1" t="s">
        <v>13</v>
      </c>
      <c r="D206" s="1" t="s">
        <v>35</v>
      </c>
      <c r="E206" s="51">
        <f t="shared" si="7"/>
        <v>18.3</v>
      </c>
      <c r="F206" s="111">
        <v>60.39</v>
      </c>
      <c r="G206" s="4"/>
      <c r="H206" s="105">
        <f t="shared" si="6"/>
        <v>0</v>
      </c>
      <c r="I206" s="26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</row>
    <row r="207" spans="2:69" s="29" customFormat="1" ht="15.9" customHeight="1" x14ac:dyDescent="0.3">
      <c r="B207" s="45" t="s">
        <v>654</v>
      </c>
      <c r="C207" s="1" t="s">
        <v>13</v>
      </c>
      <c r="D207" s="1"/>
      <c r="E207" s="51">
        <f t="shared" si="7"/>
        <v>21.299999999999997</v>
      </c>
      <c r="F207" s="111">
        <v>70.289999999999992</v>
      </c>
      <c r="G207" s="4"/>
      <c r="H207" s="105">
        <f t="shared" si="6"/>
        <v>0</v>
      </c>
      <c r="I207" s="26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</row>
    <row r="208" spans="2:69" s="29" customFormat="1" ht="15.9" customHeight="1" x14ac:dyDescent="0.3">
      <c r="B208" s="45" t="s">
        <v>655</v>
      </c>
      <c r="C208" s="1" t="s">
        <v>7</v>
      </c>
      <c r="D208" s="1"/>
      <c r="E208" s="51">
        <f t="shared" si="7"/>
        <v>9</v>
      </c>
      <c r="F208" s="111">
        <v>29.7</v>
      </c>
      <c r="G208" s="4"/>
      <c r="H208" s="105">
        <f t="shared" si="6"/>
        <v>0</v>
      </c>
      <c r="I208" s="26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</row>
    <row r="209" spans="2:69" s="29" customFormat="1" ht="15.9" customHeight="1" x14ac:dyDescent="0.3">
      <c r="B209" s="45" t="s">
        <v>656</v>
      </c>
      <c r="C209" s="1" t="s">
        <v>7</v>
      </c>
      <c r="D209" s="1"/>
      <c r="E209" s="51">
        <f t="shared" si="7"/>
        <v>9</v>
      </c>
      <c r="F209" s="111">
        <v>29.7</v>
      </c>
      <c r="G209" s="4"/>
      <c r="H209" s="105">
        <f t="shared" si="6"/>
        <v>0</v>
      </c>
      <c r="I209" s="26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</row>
    <row r="210" spans="2:69" s="29" customFormat="1" ht="15.9" customHeight="1" x14ac:dyDescent="0.3">
      <c r="B210" s="45" t="s">
        <v>656</v>
      </c>
      <c r="C210" s="1" t="s">
        <v>65</v>
      </c>
      <c r="D210" s="1"/>
      <c r="E210" s="51">
        <f t="shared" si="7"/>
        <v>21.299999999999997</v>
      </c>
      <c r="F210" s="111">
        <v>70.289999999999992</v>
      </c>
      <c r="G210" s="4"/>
      <c r="H210" s="105">
        <f t="shared" si="6"/>
        <v>0</v>
      </c>
      <c r="I210" s="26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</row>
    <row r="211" spans="2:69" s="29" customFormat="1" ht="15.9" customHeight="1" x14ac:dyDescent="0.3">
      <c r="B211" s="2" t="s">
        <v>632</v>
      </c>
      <c r="C211" s="1" t="s">
        <v>7</v>
      </c>
      <c r="D211" s="1"/>
      <c r="E211" s="51">
        <f t="shared" si="7"/>
        <v>9</v>
      </c>
      <c r="F211" s="111">
        <v>29.7</v>
      </c>
      <c r="G211" s="4"/>
      <c r="H211" s="105">
        <f t="shared" si="6"/>
        <v>0</v>
      </c>
      <c r="I211" s="26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</row>
    <row r="212" spans="2:69" s="29" customFormat="1" ht="15.9" customHeight="1" x14ac:dyDescent="0.3">
      <c r="B212" s="2" t="s">
        <v>633</v>
      </c>
      <c r="C212" s="1" t="s">
        <v>7</v>
      </c>
      <c r="D212" s="1"/>
      <c r="E212" s="51">
        <f t="shared" si="7"/>
        <v>9</v>
      </c>
      <c r="F212" s="111">
        <v>29.7</v>
      </c>
      <c r="G212" s="4"/>
      <c r="H212" s="105">
        <f t="shared" si="6"/>
        <v>0</v>
      </c>
      <c r="I212" s="26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</row>
    <row r="213" spans="2:69" s="11" customFormat="1" ht="15.9" customHeight="1" x14ac:dyDescent="0.3">
      <c r="B213" s="2" t="s">
        <v>376</v>
      </c>
      <c r="C213" s="1" t="s">
        <v>7</v>
      </c>
      <c r="D213" s="1"/>
      <c r="E213" s="51">
        <f t="shared" si="7"/>
        <v>8.3000000000000007</v>
      </c>
      <c r="F213" s="111">
        <v>27.39</v>
      </c>
      <c r="G213" s="4"/>
      <c r="H213" s="105">
        <f t="shared" si="6"/>
        <v>0</v>
      </c>
      <c r="I213" s="26"/>
    </row>
    <row r="214" spans="2:69" s="11" customFormat="1" ht="15.9" customHeight="1" x14ac:dyDescent="0.3">
      <c r="B214" s="2" t="s">
        <v>422</v>
      </c>
      <c r="C214" s="1" t="s">
        <v>59</v>
      </c>
      <c r="D214" s="1"/>
      <c r="E214" s="51">
        <f t="shared" si="7"/>
        <v>5</v>
      </c>
      <c r="F214" s="111">
        <v>16.5</v>
      </c>
      <c r="G214" s="4"/>
      <c r="H214" s="105">
        <f t="shared" si="6"/>
        <v>0</v>
      </c>
      <c r="I214" s="26"/>
    </row>
    <row r="215" spans="2:69" s="11" customFormat="1" ht="15.9" customHeight="1" x14ac:dyDescent="0.3">
      <c r="B215" s="2" t="s">
        <v>634</v>
      </c>
      <c r="C215" s="1" t="s">
        <v>13</v>
      </c>
      <c r="D215" s="1"/>
      <c r="E215" s="51">
        <f t="shared" si="7"/>
        <v>21</v>
      </c>
      <c r="F215" s="111">
        <v>69.3</v>
      </c>
      <c r="G215" s="4"/>
      <c r="H215" s="105">
        <f t="shared" si="6"/>
        <v>0</v>
      </c>
      <c r="I215" s="26"/>
    </row>
    <row r="216" spans="2:69" s="11" customFormat="1" ht="15.9" customHeight="1" x14ac:dyDescent="0.3">
      <c r="B216" s="19" t="s">
        <v>23</v>
      </c>
      <c r="C216" s="1" t="s">
        <v>7</v>
      </c>
      <c r="D216" s="1" t="s">
        <v>24</v>
      </c>
      <c r="E216" s="51">
        <f t="shared" si="7"/>
        <v>8.1999999999999993</v>
      </c>
      <c r="F216" s="111">
        <v>27.059999999999995</v>
      </c>
      <c r="G216" s="4"/>
      <c r="H216" s="105">
        <f t="shared" si="6"/>
        <v>0</v>
      </c>
    </row>
    <row r="217" spans="2:69" s="26" customFormat="1" ht="15.9" customHeight="1" x14ac:dyDescent="0.3">
      <c r="B217" s="2" t="s">
        <v>305</v>
      </c>
      <c r="C217" s="8" t="s">
        <v>59</v>
      </c>
      <c r="D217" s="8" t="s">
        <v>70</v>
      </c>
      <c r="E217" s="51">
        <f t="shared" si="7"/>
        <v>5.6</v>
      </c>
      <c r="F217" s="111">
        <v>18.479999999999997</v>
      </c>
      <c r="G217" s="3"/>
      <c r="H217" s="105">
        <f t="shared" si="6"/>
        <v>0</v>
      </c>
      <c r="I217" s="11"/>
    </row>
    <row r="218" spans="2:69" s="11" customFormat="1" ht="15.9" customHeight="1" x14ac:dyDescent="0.3">
      <c r="B218" s="2" t="s">
        <v>305</v>
      </c>
      <c r="C218" s="8" t="s">
        <v>67</v>
      </c>
      <c r="D218" s="8" t="s">
        <v>111</v>
      </c>
      <c r="E218" s="51">
        <f t="shared" si="7"/>
        <v>11.999999999999998</v>
      </c>
      <c r="F218" s="111">
        <v>39.599999999999994</v>
      </c>
      <c r="G218" s="3"/>
      <c r="H218" s="105">
        <f t="shared" si="6"/>
        <v>0</v>
      </c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26"/>
      <c r="AJ218" s="26"/>
      <c r="AK218" s="26"/>
      <c r="AL218" s="26"/>
      <c r="AM218" s="26"/>
      <c r="AN218" s="26"/>
      <c r="AO218" s="26"/>
      <c r="AP218" s="26"/>
      <c r="AQ218" s="26"/>
      <c r="AR218" s="26"/>
      <c r="AS218" s="26"/>
      <c r="AT218" s="26"/>
      <c r="AU218" s="26"/>
      <c r="AV218" s="26"/>
      <c r="AW218" s="26"/>
      <c r="AX218" s="26"/>
      <c r="AY218" s="26"/>
      <c r="AZ218" s="26"/>
      <c r="BA218" s="26"/>
      <c r="BB218" s="26"/>
      <c r="BC218" s="26"/>
      <c r="BD218" s="26"/>
      <c r="BE218" s="26"/>
      <c r="BF218" s="26"/>
      <c r="BG218" s="26"/>
      <c r="BH218" s="26"/>
      <c r="BI218" s="26"/>
      <c r="BJ218" s="26"/>
      <c r="BK218" s="26"/>
      <c r="BL218" s="26"/>
      <c r="BM218" s="26"/>
      <c r="BN218" s="26"/>
      <c r="BO218" s="26"/>
      <c r="BP218" s="26"/>
      <c r="BQ218" s="26"/>
    </row>
    <row r="219" spans="2:69" s="11" customFormat="1" ht="15.9" customHeight="1" x14ac:dyDescent="0.3">
      <c r="B219" s="60" t="s">
        <v>81</v>
      </c>
      <c r="C219" s="1" t="s">
        <v>43</v>
      </c>
      <c r="D219" s="1" t="s">
        <v>112</v>
      </c>
      <c r="E219" s="51">
        <f t="shared" si="7"/>
        <v>16.7</v>
      </c>
      <c r="F219" s="111">
        <v>55.109999999999992</v>
      </c>
      <c r="G219" s="4"/>
      <c r="H219" s="105">
        <f t="shared" si="6"/>
        <v>0</v>
      </c>
      <c r="I219" s="26"/>
    </row>
    <row r="220" spans="2:69" s="11" customFormat="1" ht="15.9" customHeight="1" x14ac:dyDescent="0.3">
      <c r="B220" s="2" t="s">
        <v>475</v>
      </c>
      <c r="C220" s="1" t="s">
        <v>14</v>
      </c>
      <c r="D220" s="1"/>
      <c r="E220" s="51">
        <f t="shared" si="7"/>
        <v>10</v>
      </c>
      <c r="F220" s="111">
        <v>33</v>
      </c>
      <c r="G220" s="4"/>
      <c r="H220" s="105">
        <f t="shared" si="6"/>
        <v>0</v>
      </c>
      <c r="I220" s="26"/>
    </row>
    <row r="221" spans="2:69" s="11" customFormat="1" ht="15.9" customHeight="1" x14ac:dyDescent="0.3">
      <c r="B221" s="17" t="s">
        <v>635</v>
      </c>
      <c r="C221" s="1" t="s">
        <v>636</v>
      </c>
      <c r="D221" s="1"/>
      <c r="E221" s="51">
        <f t="shared" si="7"/>
        <v>10.7</v>
      </c>
      <c r="F221" s="111">
        <v>35.309999999999995</v>
      </c>
      <c r="G221" s="4"/>
      <c r="H221" s="105">
        <f t="shared" si="6"/>
        <v>0</v>
      </c>
      <c r="I221" s="26"/>
    </row>
    <row r="222" spans="2:69" s="11" customFormat="1" ht="15.9" customHeight="1" x14ac:dyDescent="0.3">
      <c r="B222" s="17" t="s">
        <v>221</v>
      </c>
      <c r="C222" s="3" t="s">
        <v>59</v>
      </c>
      <c r="D222" s="3" t="s">
        <v>84</v>
      </c>
      <c r="E222" s="51">
        <f t="shared" si="7"/>
        <v>8.3000000000000007</v>
      </c>
      <c r="F222" s="111">
        <v>27.39</v>
      </c>
      <c r="G222" s="3"/>
      <c r="H222" s="105">
        <f t="shared" si="6"/>
        <v>0</v>
      </c>
    </row>
    <row r="223" spans="2:69" s="11" customFormat="1" ht="15.9" customHeight="1" x14ac:dyDescent="0.3">
      <c r="B223" s="2" t="s">
        <v>333</v>
      </c>
      <c r="C223" s="6" t="s">
        <v>46</v>
      </c>
      <c r="D223" s="1" t="s">
        <v>75</v>
      </c>
      <c r="E223" s="51">
        <f t="shared" si="7"/>
        <v>7.9</v>
      </c>
      <c r="F223" s="111">
        <v>26.07</v>
      </c>
      <c r="G223" s="3"/>
      <c r="H223" s="105">
        <f t="shared" si="6"/>
        <v>0</v>
      </c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  <c r="BE223" s="28"/>
      <c r="BF223" s="28"/>
      <c r="BG223" s="28"/>
      <c r="BH223" s="28"/>
      <c r="BI223" s="28"/>
      <c r="BJ223" s="28"/>
      <c r="BK223" s="28"/>
      <c r="BL223" s="28"/>
      <c r="BM223" s="28"/>
      <c r="BN223" s="28"/>
      <c r="BO223" s="28"/>
      <c r="BP223" s="28"/>
      <c r="BQ223" s="28"/>
    </row>
    <row r="224" spans="2:69" s="11" customFormat="1" ht="15.9" customHeight="1" x14ac:dyDescent="0.3">
      <c r="B224" s="61" t="s">
        <v>11</v>
      </c>
      <c r="C224" s="1" t="s">
        <v>7</v>
      </c>
      <c r="D224" s="1" t="s">
        <v>107</v>
      </c>
      <c r="E224" s="51">
        <f t="shared" si="7"/>
        <v>7.8</v>
      </c>
      <c r="F224" s="111">
        <v>25.74</v>
      </c>
      <c r="G224" s="3"/>
      <c r="H224" s="105">
        <f t="shared" si="6"/>
        <v>0</v>
      </c>
    </row>
    <row r="225" spans="2:69" s="11" customFormat="1" ht="15.9" customHeight="1" x14ac:dyDescent="0.3">
      <c r="B225" s="2" t="s">
        <v>306</v>
      </c>
      <c r="C225" s="1" t="s">
        <v>7</v>
      </c>
      <c r="D225" s="8" t="s">
        <v>69</v>
      </c>
      <c r="E225" s="51">
        <f t="shared" si="7"/>
        <v>5.6</v>
      </c>
      <c r="F225" s="111">
        <v>18.479999999999997</v>
      </c>
      <c r="G225" s="3"/>
      <c r="H225" s="105">
        <f t="shared" si="6"/>
        <v>0</v>
      </c>
    </row>
    <row r="226" spans="2:69" s="11" customFormat="1" ht="15.9" customHeight="1" x14ac:dyDescent="0.3">
      <c r="B226" s="2" t="s">
        <v>78</v>
      </c>
      <c r="C226" s="3" t="s">
        <v>7</v>
      </c>
      <c r="D226" s="3" t="s">
        <v>94</v>
      </c>
      <c r="E226" s="51">
        <f t="shared" si="7"/>
        <v>4.0999999999999996</v>
      </c>
      <c r="F226" s="111">
        <v>13.529999999999998</v>
      </c>
      <c r="G226" s="3"/>
      <c r="H226" s="105">
        <f t="shared" si="6"/>
        <v>0</v>
      </c>
      <c r="I226" s="26"/>
    </row>
    <row r="227" spans="2:69" s="11" customFormat="1" ht="15.9" customHeight="1" x14ac:dyDescent="0.3">
      <c r="B227" s="16" t="s">
        <v>78</v>
      </c>
      <c r="C227" s="1" t="s">
        <v>65</v>
      </c>
      <c r="D227" s="1" t="s">
        <v>111</v>
      </c>
      <c r="E227" s="51">
        <f t="shared" si="7"/>
        <v>7.6</v>
      </c>
      <c r="F227" s="111">
        <v>25.08</v>
      </c>
      <c r="G227" s="3"/>
      <c r="H227" s="105">
        <f t="shared" si="6"/>
        <v>0</v>
      </c>
      <c r="I227" s="26"/>
    </row>
    <row r="228" spans="2:69" s="11" customFormat="1" ht="15.9" customHeight="1" x14ac:dyDescent="0.3">
      <c r="B228" s="16" t="s">
        <v>78</v>
      </c>
      <c r="C228" s="1" t="s">
        <v>65</v>
      </c>
      <c r="D228" s="1" t="s">
        <v>520</v>
      </c>
      <c r="E228" s="51">
        <f t="shared" si="7"/>
        <v>9</v>
      </c>
      <c r="F228" s="111">
        <v>29.7</v>
      </c>
      <c r="G228" s="3"/>
      <c r="H228" s="105">
        <f t="shared" si="6"/>
        <v>0</v>
      </c>
      <c r="I228" s="26"/>
    </row>
    <row r="229" spans="2:69" s="11" customFormat="1" ht="15.9" customHeight="1" x14ac:dyDescent="0.3">
      <c r="B229" s="16" t="s">
        <v>78</v>
      </c>
      <c r="C229" s="1" t="s">
        <v>14</v>
      </c>
      <c r="D229" s="1" t="s">
        <v>235</v>
      </c>
      <c r="E229" s="51">
        <f t="shared" si="7"/>
        <v>13.3</v>
      </c>
      <c r="F229" s="111">
        <v>43.89</v>
      </c>
      <c r="G229" s="3"/>
      <c r="H229" s="105">
        <f t="shared" si="6"/>
        <v>0</v>
      </c>
    </row>
    <row r="230" spans="2:69" s="11" customFormat="1" ht="15.9" customHeight="1" x14ac:dyDescent="0.3">
      <c r="B230" s="23" t="s">
        <v>690</v>
      </c>
      <c r="C230" s="1" t="s">
        <v>7</v>
      </c>
      <c r="D230" s="1"/>
      <c r="E230" s="51">
        <f t="shared" si="7"/>
        <v>9</v>
      </c>
      <c r="F230" s="111">
        <v>29.7</v>
      </c>
      <c r="G230" s="3"/>
      <c r="H230" s="105">
        <f t="shared" si="6"/>
        <v>0</v>
      </c>
    </row>
    <row r="231" spans="2:69" s="11" customFormat="1" ht="15.9" customHeight="1" x14ac:dyDescent="0.3">
      <c r="B231" s="19" t="s">
        <v>568</v>
      </c>
      <c r="C231" s="1" t="s">
        <v>13</v>
      </c>
      <c r="D231" s="1" t="s">
        <v>35</v>
      </c>
      <c r="E231" s="51">
        <f t="shared" si="7"/>
        <v>18.2</v>
      </c>
      <c r="F231" s="111">
        <v>60.059999999999995</v>
      </c>
      <c r="G231" s="4"/>
      <c r="H231" s="105">
        <f t="shared" si="6"/>
        <v>0</v>
      </c>
      <c r="I231" s="26"/>
    </row>
    <row r="232" spans="2:69" s="11" customFormat="1" ht="15.9" customHeight="1" x14ac:dyDescent="0.3">
      <c r="B232" s="18" t="s">
        <v>12</v>
      </c>
      <c r="C232" s="8" t="s">
        <v>59</v>
      </c>
      <c r="D232" s="1" t="s">
        <v>66</v>
      </c>
      <c r="E232" s="51">
        <f t="shared" si="7"/>
        <v>4.9000000000000004</v>
      </c>
      <c r="F232" s="111">
        <v>16.170000000000002</v>
      </c>
      <c r="G232" s="3"/>
      <c r="H232" s="105">
        <f t="shared" si="6"/>
        <v>0</v>
      </c>
      <c r="I232" s="37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  <c r="BE232" s="28"/>
      <c r="BF232" s="28"/>
      <c r="BG232" s="28"/>
      <c r="BH232" s="28"/>
      <c r="BI232" s="28"/>
      <c r="BJ232" s="28"/>
      <c r="BK232" s="28"/>
      <c r="BL232" s="28"/>
      <c r="BM232" s="28"/>
      <c r="BN232" s="28"/>
      <c r="BO232" s="28"/>
      <c r="BP232" s="28"/>
      <c r="BQ232" s="28"/>
    </row>
    <row r="233" spans="2:69" s="11" customFormat="1" ht="15.9" customHeight="1" x14ac:dyDescent="0.3">
      <c r="B233" s="18" t="s">
        <v>12</v>
      </c>
      <c r="C233" s="8" t="s">
        <v>543</v>
      </c>
      <c r="D233" s="1"/>
      <c r="E233" s="51">
        <f t="shared" si="7"/>
        <v>9</v>
      </c>
      <c r="F233" s="111">
        <v>29.7</v>
      </c>
      <c r="G233" s="3"/>
      <c r="H233" s="105">
        <f t="shared" si="6"/>
        <v>0</v>
      </c>
      <c r="I233" s="37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28"/>
      <c r="BL233" s="28"/>
      <c r="BM233" s="28"/>
      <c r="BN233" s="28"/>
      <c r="BO233" s="28"/>
      <c r="BP233" s="28"/>
    </row>
    <row r="234" spans="2:69" s="28" customFormat="1" ht="15.9" customHeight="1" x14ac:dyDescent="0.3">
      <c r="B234" s="2" t="s">
        <v>308</v>
      </c>
      <c r="C234" s="3" t="s">
        <v>7</v>
      </c>
      <c r="D234" s="8" t="s">
        <v>80</v>
      </c>
      <c r="E234" s="51">
        <f t="shared" si="7"/>
        <v>4.0999999999999996</v>
      </c>
      <c r="F234" s="111">
        <v>13.529999999999998</v>
      </c>
      <c r="G234" s="3"/>
      <c r="H234" s="105">
        <f t="shared" si="6"/>
        <v>0</v>
      </c>
      <c r="I234" s="11"/>
    </row>
    <row r="235" spans="2:69" s="28" customFormat="1" ht="15.9" customHeight="1" x14ac:dyDescent="0.3">
      <c r="B235" s="2" t="s">
        <v>307</v>
      </c>
      <c r="C235" s="3" t="s">
        <v>7</v>
      </c>
      <c r="D235" s="8" t="s">
        <v>72</v>
      </c>
      <c r="E235" s="51">
        <f t="shared" si="7"/>
        <v>4.0999999999999996</v>
      </c>
      <c r="F235" s="111">
        <v>13.529999999999998</v>
      </c>
      <c r="G235" s="4"/>
      <c r="H235" s="105">
        <f t="shared" si="6"/>
        <v>0</v>
      </c>
      <c r="I235" s="11"/>
    </row>
    <row r="236" spans="2:69" s="28" customFormat="1" ht="15.9" customHeight="1" x14ac:dyDescent="0.3">
      <c r="B236" s="19" t="s">
        <v>30</v>
      </c>
      <c r="C236" s="1" t="s">
        <v>7</v>
      </c>
      <c r="D236" s="1"/>
      <c r="E236" s="51">
        <f t="shared" si="7"/>
        <v>8.1999999999999993</v>
      </c>
      <c r="F236" s="111">
        <v>27.059999999999995</v>
      </c>
      <c r="G236" s="4"/>
      <c r="H236" s="105">
        <f t="shared" ref="H236:H292" si="8">E236*G236</f>
        <v>0</v>
      </c>
      <c r="I236" s="11"/>
    </row>
    <row r="237" spans="2:69" s="11" customFormat="1" ht="15.9" customHeight="1" x14ac:dyDescent="0.3">
      <c r="B237" s="19" t="s">
        <v>30</v>
      </c>
      <c r="C237" s="1" t="s">
        <v>7</v>
      </c>
      <c r="D237" s="1" t="s">
        <v>31</v>
      </c>
      <c r="E237" s="51">
        <f t="shared" si="7"/>
        <v>9</v>
      </c>
      <c r="F237" s="111">
        <v>29.7</v>
      </c>
      <c r="G237" s="4"/>
      <c r="H237" s="105">
        <f t="shared" si="8"/>
        <v>0</v>
      </c>
    </row>
    <row r="238" spans="2:69" s="11" customFormat="1" ht="15.9" customHeight="1" x14ac:dyDescent="0.3">
      <c r="B238" s="48" t="s">
        <v>486</v>
      </c>
      <c r="C238" s="1" t="s">
        <v>7</v>
      </c>
      <c r="D238" s="1"/>
      <c r="E238" s="51">
        <f t="shared" si="7"/>
        <v>9</v>
      </c>
      <c r="F238" s="111">
        <v>29.7</v>
      </c>
      <c r="G238" s="4"/>
      <c r="H238" s="105">
        <f t="shared" si="8"/>
        <v>0</v>
      </c>
    </row>
    <row r="239" spans="2:69" s="11" customFormat="1" ht="15.9" customHeight="1" x14ac:dyDescent="0.3">
      <c r="B239" s="48" t="s">
        <v>486</v>
      </c>
      <c r="C239" s="1" t="s">
        <v>13</v>
      </c>
      <c r="D239" s="1"/>
      <c r="E239" s="51">
        <f t="shared" si="7"/>
        <v>21.299999999999997</v>
      </c>
      <c r="F239" s="111">
        <v>70.289999999999992</v>
      </c>
      <c r="G239" s="4"/>
      <c r="H239" s="105">
        <f t="shared" si="8"/>
        <v>0</v>
      </c>
    </row>
    <row r="240" spans="2:69" s="11" customFormat="1" ht="15.9" customHeight="1" x14ac:dyDescent="0.3">
      <c r="B240" s="19" t="s">
        <v>332</v>
      </c>
      <c r="C240" s="8" t="s">
        <v>7</v>
      </c>
      <c r="D240" s="1"/>
      <c r="E240" s="51">
        <f t="shared" si="7"/>
        <v>5</v>
      </c>
      <c r="F240" s="111">
        <v>16.5</v>
      </c>
      <c r="G240" s="4"/>
      <c r="H240" s="105">
        <f t="shared" si="8"/>
        <v>0</v>
      </c>
    </row>
    <row r="241" spans="2:69" s="11" customFormat="1" ht="15.9" customHeight="1" x14ac:dyDescent="0.3">
      <c r="B241" s="2" t="s">
        <v>29</v>
      </c>
      <c r="C241" s="8" t="s">
        <v>7</v>
      </c>
      <c r="D241" s="8"/>
      <c r="E241" s="51">
        <f t="shared" si="7"/>
        <v>6.6</v>
      </c>
      <c r="F241" s="111">
        <v>21.779999999999998</v>
      </c>
      <c r="G241" s="4"/>
      <c r="H241" s="105">
        <f t="shared" si="8"/>
        <v>0</v>
      </c>
      <c r="I241" s="37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  <c r="BE241" s="28"/>
      <c r="BF241" s="28"/>
      <c r="BG241" s="28"/>
      <c r="BH241" s="28"/>
      <c r="BI241" s="28"/>
      <c r="BJ241" s="28"/>
      <c r="BK241" s="28"/>
      <c r="BL241" s="28"/>
      <c r="BM241" s="28"/>
      <c r="BN241" s="28"/>
      <c r="BO241" s="28"/>
      <c r="BP241" s="28"/>
      <c r="BQ241" s="28"/>
    </row>
    <row r="242" spans="2:69" s="11" customFormat="1" ht="15.9" customHeight="1" x14ac:dyDescent="0.3">
      <c r="B242" s="19" t="s">
        <v>29</v>
      </c>
      <c r="C242" s="1" t="s">
        <v>13</v>
      </c>
      <c r="D242" s="1" t="s">
        <v>38</v>
      </c>
      <c r="E242" s="51">
        <f t="shared" si="7"/>
        <v>18.3</v>
      </c>
      <c r="F242" s="111">
        <v>60.39</v>
      </c>
      <c r="G242" s="4"/>
      <c r="H242" s="105">
        <f t="shared" si="8"/>
        <v>0</v>
      </c>
      <c r="I242" s="26"/>
    </row>
    <row r="243" spans="2:69" s="11" customFormat="1" ht="15.9" customHeight="1" x14ac:dyDescent="0.3">
      <c r="B243" s="19" t="s">
        <v>29</v>
      </c>
      <c r="C243" s="3" t="s">
        <v>88</v>
      </c>
      <c r="D243" s="7" t="s">
        <v>89</v>
      </c>
      <c r="E243" s="51">
        <f t="shared" si="7"/>
        <v>11.5</v>
      </c>
      <c r="F243" s="111">
        <v>37.949999999999996</v>
      </c>
      <c r="G243" s="3"/>
      <c r="H243" s="105">
        <f t="shared" si="8"/>
        <v>0</v>
      </c>
    </row>
    <row r="244" spans="2:69" s="11" customFormat="1" ht="15.9" customHeight="1" x14ac:dyDescent="0.3">
      <c r="B244" s="62" t="s">
        <v>40</v>
      </c>
      <c r="C244" s="3" t="s">
        <v>7</v>
      </c>
      <c r="D244" s="8" t="s">
        <v>109</v>
      </c>
      <c r="E244" s="51">
        <f t="shared" ref="E244:E307" si="9">F244/3.3</f>
        <v>4.5</v>
      </c>
      <c r="F244" s="111">
        <v>14.85</v>
      </c>
      <c r="G244" s="4"/>
      <c r="H244" s="105">
        <f t="shared" si="8"/>
        <v>0</v>
      </c>
    </row>
    <row r="245" spans="2:69" s="11" customFormat="1" ht="15.9" customHeight="1" x14ac:dyDescent="0.3">
      <c r="B245" s="62" t="s">
        <v>40</v>
      </c>
      <c r="C245" s="3" t="s">
        <v>543</v>
      </c>
      <c r="D245" s="8"/>
      <c r="E245" s="51">
        <f t="shared" si="9"/>
        <v>9</v>
      </c>
      <c r="F245" s="111">
        <v>29.7</v>
      </c>
      <c r="G245" s="4"/>
      <c r="H245" s="105">
        <f t="shared" si="8"/>
        <v>0</v>
      </c>
    </row>
    <row r="246" spans="2:69" s="11" customFormat="1" ht="15.9" customHeight="1" x14ac:dyDescent="0.3">
      <c r="B246" s="19" t="s">
        <v>36</v>
      </c>
      <c r="C246" s="1" t="s">
        <v>13</v>
      </c>
      <c r="D246" s="1" t="s">
        <v>35</v>
      </c>
      <c r="E246" s="51">
        <f t="shared" si="9"/>
        <v>18.3</v>
      </c>
      <c r="F246" s="111">
        <v>60.39</v>
      </c>
      <c r="G246" s="4"/>
      <c r="H246" s="105">
        <f t="shared" si="8"/>
        <v>0</v>
      </c>
      <c r="I246" s="26"/>
    </row>
    <row r="247" spans="2:69" s="11" customFormat="1" ht="15.9" customHeight="1" x14ac:dyDescent="0.3">
      <c r="B247" s="19" t="s">
        <v>285</v>
      </c>
      <c r="C247" s="1" t="s">
        <v>13</v>
      </c>
      <c r="D247" s="1" t="s">
        <v>37</v>
      </c>
      <c r="E247" s="51">
        <f t="shared" si="9"/>
        <v>18.3</v>
      </c>
      <c r="F247" s="111">
        <v>60.39</v>
      </c>
      <c r="G247" s="4"/>
      <c r="H247" s="105">
        <f t="shared" si="8"/>
        <v>0</v>
      </c>
      <c r="I247" s="26"/>
    </row>
    <row r="248" spans="2:69" s="11" customFormat="1" ht="15.9" customHeight="1" x14ac:dyDescent="0.3">
      <c r="B248" s="18" t="s">
        <v>22</v>
      </c>
      <c r="C248" s="1" t="s">
        <v>7</v>
      </c>
      <c r="D248" s="1"/>
      <c r="E248" s="51">
        <f t="shared" si="9"/>
        <v>5.9999999999999991</v>
      </c>
      <c r="F248" s="111">
        <v>19.799999999999997</v>
      </c>
      <c r="G248" s="4"/>
      <c r="H248" s="105">
        <f t="shared" si="8"/>
        <v>0</v>
      </c>
      <c r="I248" s="26"/>
    </row>
    <row r="249" spans="2:69" s="11" customFormat="1" ht="15.9" customHeight="1" x14ac:dyDescent="0.3">
      <c r="B249" s="18" t="s">
        <v>22</v>
      </c>
      <c r="C249" s="1" t="s">
        <v>7</v>
      </c>
      <c r="D249" s="1" t="s">
        <v>18</v>
      </c>
      <c r="E249" s="51">
        <f t="shared" si="9"/>
        <v>7.2</v>
      </c>
      <c r="F249" s="111">
        <v>23.759999999999998</v>
      </c>
      <c r="G249" s="4"/>
      <c r="H249" s="105">
        <f t="shared" si="8"/>
        <v>0</v>
      </c>
      <c r="I249" s="26"/>
    </row>
    <row r="250" spans="2:69" s="11" customFormat="1" ht="15.9" customHeight="1" x14ac:dyDescent="0.3">
      <c r="B250" s="2" t="s">
        <v>22</v>
      </c>
      <c r="C250" s="1" t="s">
        <v>7</v>
      </c>
      <c r="D250" s="1" t="s">
        <v>32</v>
      </c>
      <c r="E250" s="51">
        <f t="shared" si="9"/>
        <v>8.3000000000000007</v>
      </c>
      <c r="F250" s="111">
        <v>27.39</v>
      </c>
      <c r="G250" s="4"/>
      <c r="H250" s="105">
        <f t="shared" si="8"/>
        <v>0</v>
      </c>
    </row>
    <row r="251" spans="2:69" s="11" customFormat="1" ht="15.9" customHeight="1" x14ac:dyDescent="0.3">
      <c r="B251" s="16" t="s">
        <v>49</v>
      </c>
      <c r="C251" s="6" t="s">
        <v>7</v>
      </c>
      <c r="D251" s="6"/>
      <c r="E251" s="51">
        <f t="shared" si="9"/>
        <v>5.9999999999999991</v>
      </c>
      <c r="F251" s="111">
        <v>19.799999999999997</v>
      </c>
      <c r="G251" s="4"/>
      <c r="H251" s="105">
        <f t="shared" si="8"/>
        <v>0</v>
      </c>
    </row>
    <row r="252" spans="2:69" s="11" customFormat="1" ht="15.9" customHeight="1" x14ac:dyDescent="0.3">
      <c r="B252" s="16" t="s">
        <v>49</v>
      </c>
      <c r="C252" s="6" t="s">
        <v>7</v>
      </c>
      <c r="D252" s="6"/>
      <c r="E252" s="51">
        <f t="shared" si="9"/>
        <v>6.7</v>
      </c>
      <c r="F252" s="111">
        <v>22.11</v>
      </c>
      <c r="G252" s="4"/>
      <c r="H252" s="105">
        <f t="shared" si="8"/>
        <v>0</v>
      </c>
    </row>
    <row r="253" spans="2:69" s="11" customFormat="1" ht="15.9" customHeight="1" x14ac:dyDescent="0.3">
      <c r="B253" s="16" t="s">
        <v>286</v>
      </c>
      <c r="C253" s="3" t="s">
        <v>59</v>
      </c>
      <c r="D253" s="7" t="s">
        <v>86</v>
      </c>
      <c r="E253" s="51">
        <f t="shared" si="9"/>
        <v>8.1999999999999993</v>
      </c>
      <c r="F253" s="111">
        <v>27.059999999999995</v>
      </c>
      <c r="G253" s="3"/>
      <c r="H253" s="105">
        <f t="shared" si="8"/>
        <v>0</v>
      </c>
    </row>
    <row r="254" spans="2:69" s="11" customFormat="1" ht="15.9" customHeight="1" x14ac:dyDescent="0.3">
      <c r="B254" s="16" t="s">
        <v>49</v>
      </c>
      <c r="C254" s="1" t="s">
        <v>13</v>
      </c>
      <c r="D254" s="1" t="s">
        <v>50</v>
      </c>
      <c r="E254" s="51">
        <f t="shared" si="9"/>
        <v>17.899999999999999</v>
      </c>
      <c r="F254" s="111">
        <v>59.069999999999993</v>
      </c>
      <c r="G254" s="4"/>
      <c r="H254" s="105">
        <f t="shared" si="8"/>
        <v>0</v>
      </c>
      <c r="I254" s="26"/>
    </row>
    <row r="255" spans="2:69" s="11" customFormat="1" ht="15.9" customHeight="1" x14ac:dyDescent="0.3">
      <c r="B255" s="2" t="s">
        <v>309</v>
      </c>
      <c r="C255" s="6" t="s">
        <v>7</v>
      </c>
      <c r="D255" s="15" t="s">
        <v>70</v>
      </c>
      <c r="E255" s="51">
        <f t="shared" si="9"/>
        <v>5.6</v>
      </c>
      <c r="F255" s="111">
        <v>18.479999999999997</v>
      </c>
      <c r="G255" s="3"/>
      <c r="H255" s="105">
        <f t="shared" si="8"/>
        <v>0</v>
      </c>
    </row>
    <row r="256" spans="2:69" s="11" customFormat="1" ht="15.9" customHeight="1" x14ac:dyDescent="0.3">
      <c r="B256" s="16" t="s">
        <v>637</v>
      </c>
      <c r="C256" s="1" t="s">
        <v>543</v>
      </c>
      <c r="D256" s="104"/>
      <c r="E256" s="51">
        <f t="shared" si="9"/>
        <v>9</v>
      </c>
      <c r="F256" s="111">
        <v>29.7</v>
      </c>
      <c r="G256" s="4"/>
      <c r="H256" s="105">
        <f t="shared" si="8"/>
        <v>0</v>
      </c>
      <c r="I256" s="26"/>
    </row>
    <row r="257" spans="2:69" s="11" customFormat="1" ht="15.9" customHeight="1" x14ac:dyDescent="0.3">
      <c r="B257" s="18" t="s">
        <v>25</v>
      </c>
      <c r="C257" s="1" t="s">
        <v>7</v>
      </c>
      <c r="D257" s="1" t="s">
        <v>26</v>
      </c>
      <c r="E257" s="51">
        <f t="shared" si="9"/>
        <v>7.6</v>
      </c>
      <c r="F257" s="111">
        <v>25.08</v>
      </c>
      <c r="G257" s="4"/>
      <c r="H257" s="105">
        <f t="shared" si="8"/>
        <v>0</v>
      </c>
      <c r="I257" s="26"/>
    </row>
    <row r="258" spans="2:69" s="11" customFormat="1" ht="15.9" customHeight="1" x14ac:dyDescent="0.3">
      <c r="B258" s="17" t="s">
        <v>331</v>
      </c>
      <c r="C258" s="1" t="s">
        <v>13</v>
      </c>
      <c r="D258" s="1" t="s">
        <v>72</v>
      </c>
      <c r="E258" s="51">
        <f t="shared" si="9"/>
        <v>7.3000000000000007</v>
      </c>
      <c r="F258" s="111">
        <v>24.09</v>
      </c>
      <c r="G258" s="4"/>
      <c r="H258" s="105">
        <f t="shared" si="8"/>
        <v>0</v>
      </c>
      <c r="I258" s="26"/>
    </row>
    <row r="259" spans="2:69" s="11" customFormat="1" ht="15.9" customHeight="1" x14ac:dyDescent="0.3">
      <c r="B259" s="18" t="s">
        <v>25</v>
      </c>
      <c r="C259" s="1" t="s">
        <v>7</v>
      </c>
      <c r="D259" s="1"/>
      <c r="E259" s="51">
        <f t="shared" si="9"/>
        <v>9</v>
      </c>
      <c r="F259" s="111">
        <v>29.7</v>
      </c>
      <c r="G259" s="4"/>
      <c r="H259" s="105">
        <f t="shared" si="8"/>
        <v>0</v>
      </c>
      <c r="I259" s="26"/>
    </row>
    <row r="260" spans="2:69" s="11" customFormat="1" ht="15.9" customHeight="1" x14ac:dyDescent="0.3">
      <c r="B260" s="18" t="s">
        <v>25</v>
      </c>
      <c r="C260" s="1" t="s">
        <v>13</v>
      </c>
      <c r="D260" s="1" t="s">
        <v>39</v>
      </c>
      <c r="E260" s="51">
        <f t="shared" si="9"/>
        <v>16.600000000000001</v>
      </c>
      <c r="F260" s="111">
        <v>54.78</v>
      </c>
      <c r="G260" s="4"/>
      <c r="H260" s="105">
        <f t="shared" si="8"/>
        <v>0</v>
      </c>
      <c r="I260" s="26"/>
    </row>
    <row r="261" spans="2:69" s="11" customFormat="1" ht="15.9" customHeight="1" x14ac:dyDescent="0.3">
      <c r="B261" s="2" t="s">
        <v>330</v>
      </c>
      <c r="C261" s="1" t="s">
        <v>65</v>
      </c>
      <c r="D261" s="46" t="s">
        <v>69</v>
      </c>
      <c r="E261" s="51">
        <f t="shared" si="9"/>
        <v>6.6</v>
      </c>
      <c r="F261" s="111">
        <v>21.779999999999998</v>
      </c>
      <c r="G261" s="4"/>
      <c r="H261" s="105">
        <f t="shared" si="8"/>
        <v>0</v>
      </c>
      <c r="I261" s="29"/>
      <c r="J261" s="29"/>
      <c r="K261" s="29"/>
      <c r="L261" s="29"/>
      <c r="M261" s="29"/>
      <c r="N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  <c r="AO261" s="29"/>
      <c r="AP261" s="29"/>
      <c r="AQ261" s="29"/>
      <c r="AR261" s="29"/>
      <c r="AS261" s="29"/>
      <c r="AT261" s="29"/>
      <c r="AU261" s="29"/>
      <c r="AV261" s="29"/>
      <c r="AW261" s="29"/>
      <c r="AX261" s="29"/>
      <c r="AY261" s="29"/>
      <c r="AZ261" s="29"/>
      <c r="BA261" s="29"/>
      <c r="BB261" s="29"/>
      <c r="BC261" s="29"/>
      <c r="BD261" s="29"/>
      <c r="BE261" s="29"/>
      <c r="BF261" s="29"/>
      <c r="BG261" s="29"/>
      <c r="BH261" s="29"/>
      <c r="BI261" s="29"/>
      <c r="BJ261" s="29"/>
      <c r="BK261" s="29"/>
      <c r="BL261" s="29"/>
      <c r="BM261" s="29"/>
      <c r="BN261" s="29"/>
      <c r="BO261" s="29"/>
      <c r="BP261" s="29"/>
      <c r="BQ261" s="29"/>
    </row>
    <row r="262" spans="2:69" s="11" customFormat="1" ht="15.9" customHeight="1" x14ac:dyDescent="0.3">
      <c r="B262" s="18" t="s">
        <v>657</v>
      </c>
      <c r="C262" s="1" t="s">
        <v>7</v>
      </c>
      <c r="D262" s="1" t="s">
        <v>41</v>
      </c>
      <c r="E262" s="51">
        <f t="shared" si="9"/>
        <v>8.1999999999999993</v>
      </c>
      <c r="F262" s="111">
        <v>27.059999999999995</v>
      </c>
      <c r="G262" s="4"/>
      <c r="H262" s="105">
        <f t="shared" si="8"/>
        <v>0</v>
      </c>
    </row>
    <row r="263" spans="2:69" s="11" customFormat="1" ht="15.9" customHeight="1" x14ac:dyDescent="0.3">
      <c r="B263" s="18" t="s">
        <v>34</v>
      </c>
      <c r="C263" s="1" t="s">
        <v>7</v>
      </c>
      <c r="D263" s="1" t="s">
        <v>108</v>
      </c>
      <c r="E263" s="51">
        <f t="shared" si="9"/>
        <v>8.1999999999999993</v>
      </c>
      <c r="F263" s="111">
        <v>27.059999999999995</v>
      </c>
      <c r="G263" s="4"/>
      <c r="H263" s="105">
        <f t="shared" si="8"/>
        <v>0</v>
      </c>
    </row>
    <row r="264" spans="2:69" s="11" customFormat="1" ht="15.9" customHeight="1" x14ac:dyDescent="0.3">
      <c r="B264" s="18" t="s">
        <v>34</v>
      </c>
      <c r="C264" s="1" t="s">
        <v>543</v>
      </c>
      <c r="D264" s="1"/>
      <c r="E264" s="51">
        <f t="shared" si="9"/>
        <v>9</v>
      </c>
      <c r="F264" s="111">
        <v>29.7</v>
      </c>
      <c r="G264" s="4"/>
      <c r="H264" s="105">
        <f t="shared" si="8"/>
        <v>0</v>
      </c>
    </row>
    <row r="265" spans="2:69" s="11" customFormat="1" ht="15.9" customHeight="1" x14ac:dyDescent="0.3">
      <c r="B265" s="18" t="s">
        <v>442</v>
      </c>
      <c r="C265" s="1"/>
      <c r="D265" s="1" t="s">
        <v>402</v>
      </c>
      <c r="E265" s="51">
        <f t="shared" si="9"/>
        <v>71.3</v>
      </c>
      <c r="F265" s="111">
        <v>235.29</v>
      </c>
      <c r="G265" s="4"/>
      <c r="H265" s="105">
        <f t="shared" si="8"/>
        <v>0</v>
      </c>
    </row>
    <row r="266" spans="2:69" s="29" customFormat="1" ht="15.9" customHeight="1" x14ac:dyDescent="0.3">
      <c r="B266" s="18" t="s">
        <v>42</v>
      </c>
      <c r="C266" s="1" t="s">
        <v>43</v>
      </c>
      <c r="D266" s="1" t="s">
        <v>41</v>
      </c>
      <c r="E266" s="51">
        <f t="shared" si="9"/>
        <v>8.3000000000000007</v>
      </c>
      <c r="F266" s="111">
        <v>27.39</v>
      </c>
      <c r="G266" s="4"/>
      <c r="H266" s="105">
        <f t="shared" si="8"/>
        <v>0</v>
      </c>
      <c r="I266" s="11"/>
      <c r="J266" s="11"/>
      <c r="K266" s="11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</row>
    <row r="267" spans="2:69" s="11" customFormat="1" ht="15.9" customHeight="1" x14ac:dyDescent="0.3">
      <c r="B267" s="2" t="s">
        <v>155</v>
      </c>
      <c r="C267" s="3" t="s">
        <v>7</v>
      </c>
      <c r="D267" s="3"/>
      <c r="E267" s="51">
        <f t="shared" si="9"/>
        <v>20</v>
      </c>
      <c r="F267" s="111">
        <v>66</v>
      </c>
      <c r="G267" s="3"/>
      <c r="H267" s="105">
        <f t="shared" si="8"/>
        <v>0</v>
      </c>
    </row>
    <row r="268" spans="2:69" s="11" customFormat="1" ht="15.9" customHeight="1" x14ac:dyDescent="0.3">
      <c r="B268" s="2" t="s">
        <v>155</v>
      </c>
      <c r="C268" s="3" t="s">
        <v>13</v>
      </c>
      <c r="D268" s="3" t="s">
        <v>138</v>
      </c>
      <c r="E268" s="51">
        <f t="shared" si="9"/>
        <v>33.299999999999997</v>
      </c>
      <c r="F268" s="111">
        <v>109.88999999999999</v>
      </c>
      <c r="G268" s="3"/>
      <c r="H268" s="105">
        <f t="shared" si="8"/>
        <v>0</v>
      </c>
    </row>
    <row r="269" spans="2:69" s="11" customFormat="1" ht="15.9" customHeight="1" x14ac:dyDescent="0.3">
      <c r="B269" s="2" t="s">
        <v>155</v>
      </c>
      <c r="C269" s="3" t="s">
        <v>46</v>
      </c>
      <c r="D269" s="3"/>
      <c r="E269" s="51">
        <f t="shared" si="9"/>
        <v>75.8</v>
      </c>
      <c r="F269" s="111">
        <v>250.14</v>
      </c>
      <c r="G269" s="3"/>
      <c r="H269" s="105">
        <f t="shared" si="8"/>
        <v>0</v>
      </c>
    </row>
    <row r="270" spans="2:69" s="11" customFormat="1" ht="15.9" customHeight="1" x14ac:dyDescent="0.3">
      <c r="B270" s="2" t="s">
        <v>658</v>
      </c>
      <c r="C270" s="3" t="s">
        <v>59</v>
      </c>
      <c r="D270" s="3" t="s">
        <v>80</v>
      </c>
      <c r="E270" s="51">
        <f t="shared" si="9"/>
        <v>6.1</v>
      </c>
      <c r="F270" s="111">
        <v>20.13</v>
      </c>
      <c r="G270" s="4"/>
      <c r="H270" s="105">
        <f t="shared" si="8"/>
        <v>0</v>
      </c>
      <c r="I270" s="26"/>
    </row>
    <row r="271" spans="2:69" s="11" customFormat="1" ht="15.9" customHeight="1" x14ac:dyDescent="0.3">
      <c r="B271" s="16" t="s">
        <v>385</v>
      </c>
      <c r="C271" s="3" t="s">
        <v>7</v>
      </c>
      <c r="D271" s="3"/>
      <c r="E271" s="51">
        <f t="shared" si="9"/>
        <v>24.8</v>
      </c>
      <c r="F271" s="111">
        <v>81.84</v>
      </c>
      <c r="G271" s="4"/>
      <c r="H271" s="105">
        <f t="shared" si="8"/>
        <v>0</v>
      </c>
    </row>
    <row r="272" spans="2:69" s="11" customFormat="1" ht="15.9" customHeight="1" x14ac:dyDescent="0.3">
      <c r="B272" s="2" t="s">
        <v>156</v>
      </c>
      <c r="C272" s="6" t="s">
        <v>14</v>
      </c>
      <c r="D272" s="6" t="s">
        <v>72</v>
      </c>
      <c r="E272" s="51">
        <f t="shared" si="9"/>
        <v>24.200000000000003</v>
      </c>
      <c r="F272" s="111">
        <v>79.86</v>
      </c>
      <c r="G272" s="4"/>
      <c r="H272" s="105">
        <f t="shared" si="8"/>
        <v>0</v>
      </c>
    </row>
    <row r="273" spans="2:69" s="11" customFormat="1" ht="15.9" customHeight="1" x14ac:dyDescent="0.3">
      <c r="B273" s="2" t="s">
        <v>469</v>
      </c>
      <c r="C273" s="6" t="s">
        <v>13</v>
      </c>
      <c r="D273" s="6" t="s">
        <v>402</v>
      </c>
      <c r="E273" s="51">
        <f t="shared" si="9"/>
        <v>39.4</v>
      </c>
      <c r="F273" s="111">
        <v>130.01999999999998</v>
      </c>
      <c r="G273" s="4"/>
      <c r="H273" s="105">
        <f t="shared" si="8"/>
        <v>0</v>
      </c>
      <c r="I273" s="26"/>
    </row>
    <row r="274" spans="2:69" s="11" customFormat="1" ht="15.9" customHeight="1" x14ac:dyDescent="0.3">
      <c r="B274" s="17" t="s">
        <v>337</v>
      </c>
      <c r="C274" s="3" t="s">
        <v>59</v>
      </c>
      <c r="D274" s="6" t="s">
        <v>80</v>
      </c>
      <c r="E274" s="51">
        <f t="shared" si="9"/>
        <v>5.5</v>
      </c>
      <c r="F274" s="111">
        <v>18.149999999999999</v>
      </c>
      <c r="G274" s="4"/>
      <c r="H274" s="105">
        <f t="shared" si="8"/>
        <v>0</v>
      </c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  <c r="BC274" s="29"/>
      <c r="BD274" s="29"/>
      <c r="BE274" s="29"/>
      <c r="BF274" s="29"/>
      <c r="BG274" s="29"/>
      <c r="BH274" s="29"/>
      <c r="BI274" s="29"/>
      <c r="BJ274" s="29"/>
      <c r="BK274" s="29"/>
      <c r="BL274" s="29"/>
      <c r="BM274" s="29"/>
      <c r="BN274" s="29"/>
      <c r="BO274" s="29"/>
      <c r="BP274" s="29"/>
      <c r="BQ274" s="29"/>
    </row>
    <row r="275" spans="2:69" s="11" customFormat="1" ht="15.9" customHeight="1" x14ac:dyDescent="0.3">
      <c r="B275" s="16" t="s">
        <v>384</v>
      </c>
      <c r="C275" s="3" t="s">
        <v>7</v>
      </c>
      <c r="D275" s="6"/>
      <c r="E275" s="51">
        <f t="shared" si="9"/>
        <v>21.500000000000004</v>
      </c>
      <c r="F275" s="111">
        <v>70.95</v>
      </c>
      <c r="G275" s="4"/>
      <c r="H275" s="105">
        <f t="shared" si="8"/>
        <v>0</v>
      </c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  <c r="BC275" s="29"/>
      <c r="BD275" s="29"/>
      <c r="BE275" s="29"/>
      <c r="BF275" s="29"/>
      <c r="BG275" s="29"/>
      <c r="BH275" s="29"/>
      <c r="BI275" s="29"/>
      <c r="BJ275" s="29"/>
      <c r="BK275" s="29"/>
      <c r="BL275" s="29"/>
      <c r="BM275" s="29"/>
      <c r="BN275" s="29"/>
      <c r="BO275" s="29"/>
      <c r="BP275" s="29"/>
      <c r="BQ275" s="29"/>
    </row>
    <row r="276" spans="2:69" s="11" customFormat="1" ht="15.9" customHeight="1" x14ac:dyDescent="0.3">
      <c r="B276" s="16" t="s">
        <v>468</v>
      </c>
      <c r="C276" s="3" t="s">
        <v>13</v>
      </c>
      <c r="D276" s="6" t="s">
        <v>402</v>
      </c>
      <c r="E276" s="51">
        <f t="shared" si="9"/>
        <v>39.4</v>
      </c>
      <c r="F276" s="111">
        <v>130.01999999999998</v>
      </c>
      <c r="G276" s="4"/>
      <c r="H276" s="105">
        <f t="shared" si="8"/>
        <v>0</v>
      </c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  <c r="BC276" s="29"/>
      <c r="BD276" s="29"/>
      <c r="BE276" s="29"/>
      <c r="BF276" s="29"/>
      <c r="BG276" s="29"/>
      <c r="BH276" s="29"/>
      <c r="BI276" s="29"/>
      <c r="BJ276" s="29"/>
      <c r="BK276" s="29"/>
      <c r="BL276" s="29"/>
      <c r="BM276" s="29"/>
      <c r="BN276" s="29"/>
      <c r="BO276" s="29"/>
      <c r="BP276" s="29"/>
      <c r="BQ276" s="29"/>
    </row>
    <row r="277" spans="2:69" s="11" customFormat="1" ht="15.9" customHeight="1" x14ac:dyDescent="0.3">
      <c r="B277" s="23" t="s">
        <v>391</v>
      </c>
      <c r="C277" s="46" t="s">
        <v>7</v>
      </c>
      <c r="D277" s="46"/>
      <c r="E277" s="51">
        <f t="shared" si="9"/>
        <v>24.200000000000003</v>
      </c>
      <c r="F277" s="111">
        <v>79.86</v>
      </c>
      <c r="G277" s="3"/>
      <c r="H277" s="105">
        <f t="shared" si="8"/>
        <v>0</v>
      </c>
      <c r="I277" s="26"/>
    </row>
    <row r="278" spans="2:69" s="11" customFormat="1" ht="15.9" customHeight="1" x14ac:dyDescent="0.3">
      <c r="B278" s="23" t="s">
        <v>638</v>
      </c>
      <c r="C278" s="46" t="s">
        <v>13</v>
      </c>
      <c r="D278" s="46"/>
      <c r="E278" s="51">
        <f t="shared" si="9"/>
        <v>54.5</v>
      </c>
      <c r="F278" s="111">
        <v>179.85</v>
      </c>
      <c r="G278" s="3"/>
      <c r="H278" s="105">
        <f t="shared" si="8"/>
        <v>0</v>
      </c>
      <c r="I278" s="26"/>
    </row>
    <row r="279" spans="2:69" s="11" customFormat="1" ht="15.9" customHeight="1" x14ac:dyDescent="0.3">
      <c r="B279" s="53" t="s">
        <v>159</v>
      </c>
      <c r="C279" s="6" t="s">
        <v>13</v>
      </c>
      <c r="D279" s="3" t="s">
        <v>73</v>
      </c>
      <c r="E279" s="51">
        <f t="shared" si="9"/>
        <v>39.4</v>
      </c>
      <c r="F279" s="111">
        <v>130.01999999999998</v>
      </c>
      <c r="G279" s="3"/>
      <c r="H279" s="105">
        <f t="shared" si="8"/>
        <v>0</v>
      </c>
      <c r="I279" s="26"/>
    </row>
    <row r="280" spans="2:69" s="11" customFormat="1" ht="15.9" customHeight="1" x14ac:dyDescent="0.3">
      <c r="B280" s="2" t="s">
        <v>160</v>
      </c>
      <c r="C280" s="6" t="s">
        <v>7</v>
      </c>
      <c r="D280" s="6" t="s">
        <v>109</v>
      </c>
      <c r="E280" s="51">
        <f t="shared" si="9"/>
        <v>24.200000000000003</v>
      </c>
      <c r="F280" s="111">
        <v>79.86</v>
      </c>
      <c r="G280" s="3"/>
      <c r="H280" s="105">
        <f t="shared" si="8"/>
        <v>0</v>
      </c>
      <c r="I280" s="26"/>
    </row>
    <row r="281" spans="2:69" s="11" customFormat="1" ht="15.9" customHeight="1" x14ac:dyDescent="0.3">
      <c r="B281" s="2" t="s">
        <v>160</v>
      </c>
      <c r="C281" s="6" t="s">
        <v>13</v>
      </c>
      <c r="D281" s="6" t="s">
        <v>138</v>
      </c>
      <c r="E281" s="51">
        <f t="shared" si="9"/>
        <v>39.4</v>
      </c>
      <c r="F281" s="111">
        <v>130.01999999999998</v>
      </c>
      <c r="G281" s="3"/>
      <c r="H281" s="105">
        <f t="shared" si="8"/>
        <v>0</v>
      </c>
      <c r="I281" s="26"/>
    </row>
    <row r="282" spans="2:69" s="11" customFormat="1" ht="15.9" customHeight="1" x14ac:dyDescent="0.3">
      <c r="B282" s="2" t="s">
        <v>160</v>
      </c>
      <c r="C282" s="6" t="s">
        <v>13</v>
      </c>
      <c r="D282" s="6" t="s">
        <v>517</v>
      </c>
      <c r="E282" s="51">
        <f t="shared" si="9"/>
        <v>39.4</v>
      </c>
      <c r="F282" s="111">
        <v>130.01999999999998</v>
      </c>
      <c r="G282" s="3"/>
      <c r="H282" s="105">
        <f t="shared" si="8"/>
        <v>0</v>
      </c>
    </row>
    <row r="283" spans="2:69" s="11" customFormat="1" ht="15.9" customHeight="1" x14ac:dyDescent="0.3">
      <c r="B283" s="63" t="s">
        <v>161</v>
      </c>
      <c r="C283" s="6" t="s">
        <v>7</v>
      </c>
      <c r="D283" s="6"/>
      <c r="E283" s="51">
        <f t="shared" si="9"/>
        <v>30.3</v>
      </c>
      <c r="F283" s="111">
        <v>99.99</v>
      </c>
      <c r="G283" s="3"/>
      <c r="H283" s="105">
        <f t="shared" si="8"/>
        <v>0</v>
      </c>
      <c r="I283" s="26"/>
    </row>
    <row r="284" spans="2:69" s="11" customFormat="1" ht="15.9" customHeight="1" x14ac:dyDescent="0.3">
      <c r="B284" s="64" t="s">
        <v>162</v>
      </c>
      <c r="C284" s="46" t="s">
        <v>59</v>
      </c>
      <c r="D284" s="46" t="s">
        <v>80</v>
      </c>
      <c r="E284" s="51">
        <f t="shared" si="9"/>
        <v>24.24</v>
      </c>
      <c r="F284" s="111">
        <v>79.99199999999999</v>
      </c>
      <c r="G284" s="1"/>
      <c r="H284" s="105">
        <f t="shared" si="8"/>
        <v>0</v>
      </c>
      <c r="I284" s="26"/>
    </row>
    <row r="285" spans="2:69" s="11" customFormat="1" ht="15.9" customHeight="1" x14ac:dyDescent="0.3">
      <c r="B285" s="63" t="s">
        <v>162</v>
      </c>
      <c r="C285" s="46" t="s">
        <v>13</v>
      </c>
      <c r="D285" s="46" t="s">
        <v>402</v>
      </c>
      <c r="E285" s="51">
        <f t="shared" si="9"/>
        <v>30.3</v>
      </c>
      <c r="F285" s="111">
        <v>99.99</v>
      </c>
      <c r="G285" s="1"/>
      <c r="H285" s="105">
        <f t="shared" si="8"/>
        <v>0</v>
      </c>
    </row>
    <row r="286" spans="2:69" s="11" customFormat="1" ht="15.9" customHeight="1" x14ac:dyDescent="0.3">
      <c r="B286" s="63" t="s">
        <v>162</v>
      </c>
      <c r="C286" s="46" t="s">
        <v>13</v>
      </c>
      <c r="D286" s="46" t="s">
        <v>402</v>
      </c>
      <c r="E286" s="51">
        <f t="shared" si="9"/>
        <v>39.4</v>
      </c>
      <c r="F286" s="111">
        <v>130.01999999999998</v>
      </c>
      <c r="G286" s="1"/>
      <c r="H286" s="105">
        <f t="shared" si="8"/>
        <v>0</v>
      </c>
    </row>
    <row r="287" spans="2:69" s="11" customFormat="1" ht="15.9" customHeight="1" x14ac:dyDescent="0.3">
      <c r="B287" s="63" t="s">
        <v>162</v>
      </c>
      <c r="C287" s="46" t="s">
        <v>13</v>
      </c>
      <c r="D287" s="46"/>
      <c r="E287" s="51">
        <f t="shared" si="9"/>
        <v>39.4</v>
      </c>
      <c r="F287" s="111">
        <v>130.01999999999998</v>
      </c>
      <c r="G287" s="1"/>
      <c r="H287" s="105">
        <f t="shared" si="8"/>
        <v>0</v>
      </c>
    </row>
    <row r="288" spans="2:69" s="11" customFormat="1" ht="15.9" customHeight="1" x14ac:dyDescent="0.3">
      <c r="B288" s="16" t="s">
        <v>406</v>
      </c>
      <c r="C288" s="6" t="s">
        <v>7</v>
      </c>
      <c r="D288" s="3"/>
      <c r="E288" s="51">
        <f t="shared" si="9"/>
        <v>21.2</v>
      </c>
      <c r="F288" s="111">
        <v>69.959999999999994</v>
      </c>
      <c r="G288" s="3"/>
      <c r="H288" s="105">
        <f t="shared" si="8"/>
        <v>0</v>
      </c>
    </row>
    <row r="289" spans="2:9" s="11" customFormat="1" ht="15.9" customHeight="1" x14ac:dyDescent="0.3">
      <c r="B289" s="16" t="s">
        <v>379</v>
      </c>
      <c r="C289" s="6" t="s">
        <v>7</v>
      </c>
      <c r="D289" s="6"/>
      <c r="E289" s="51">
        <f t="shared" si="9"/>
        <v>21.2</v>
      </c>
      <c r="F289" s="111">
        <v>69.959999999999994</v>
      </c>
      <c r="G289" s="3"/>
      <c r="H289" s="105">
        <f t="shared" si="8"/>
        <v>0</v>
      </c>
    </row>
    <row r="290" spans="2:9" s="11" customFormat="1" ht="15.9" customHeight="1" x14ac:dyDescent="0.3">
      <c r="B290" s="23" t="s">
        <v>392</v>
      </c>
      <c r="C290" s="6" t="s">
        <v>13</v>
      </c>
      <c r="D290" s="6" t="s">
        <v>402</v>
      </c>
      <c r="E290" s="51">
        <f t="shared" si="9"/>
        <v>36.4</v>
      </c>
      <c r="F290" s="111">
        <v>120.11999999999999</v>
      </c>
      <c r="G290" s="3"/>
      <c r="H290" s="105">
        <f t="shared" si="8"/>
        <v>0</v>
      </c>
      <c r="I290" s="26"/>
    </row>
    <row r="291" spans="2:9" s="11" customFormat="1" ht="15.9" customHeight="1" x14ac:dyDescent="0.3">
      <c r="B291" s="23" t="s">
        <v>407</v>
      </c>
      <c r="C291" s="6" t="s">
        <v>7</v>
      </c>
      <c r="D291" s="6"/>
      <c r="E291" s="51">
        <f t="shared" si="9"/>
        <v>30.3</v>
      </c>
      <c r="F291" s="111">
        <v>99.99</v>
      </c>
      <c r="G291" s="3"/>
      <c r="H291" s="105">
        <f t="shared" si="8"/>
        <v>0</v>
      </c>
      <c r="I291" s="26"/>
    </row>
    <row r="292" spans="2:9" s="11" customFormat="1" ht="15.9" customHeight="1" x14ac:dyDescent="0.3">
      <c r="B292" s="23" t="s">
        <v>448</v>
      </c>
      <c r="C292" s="6"/>
      <c r="D292" s="6" t="s">
        <v>402</v>
      </c>
      <c r="E292" s="51">
        <f t="shared" si="9"/>
        <v>242.4</v>
      </c>
      <c r="F292" s="111">
        <v>799.92</v>
      </c>
      <c r="G292" s="3"/>
      <c r="H292" s="105">
        <f t="shared" si="8"/>
        <v>0</v>
      </c>
      <c r="I292" s="26"/>
    </row>
    <row r="293" spans="2:9" s="11" customFormat="1" ht="15.9" customHeight="1" x14ac:dyDescent="0.3">
      <c r="B293" s="53" t="s">
        <v>408</v>
      </c>
      <c r="C293" s="46" t="s">
        <v>7</v>
      </c>
      <c r="D293" s="46"/>
      <c r="E293" s="51">
        <f t="shared" si="9"/>
        <v>18.2</v>
      </c>
      <c r="F293" s="111">
        <v>60.059999999999995</v>
      </c>
      <c r="G293" s="1"/>
      <c r="H293" s="105">
        <f t="shared" ref="H293:H351" si="10">E293*G293</f>
        <v>0</v>
      </c>
    </row>
    <row r="294" spans="2:9" s="11" customFormat="1" ht="15.9" customHeight="1" x14ac:dyDescent="0.3">
      <c r="B294" s="53" t="s">
        <v>639</v>
      </c>
      <c r="C294" s="46" t="s">
        <v>13</v>
      </c>
      <c r="D294" s="46"/>
      <c r="E294" s="51">
        <f t="shared" si="9"/>
        <v>54.5</v>
      </c>
      <c r="F294" s="111">
        <v>179.85</v>
      </c>
      <c r="G294" s="1"/>
      <c r="H294" s="105">
        <f t="shared" si="10"/>
        <v>0</v>
      </c>
    </row>
    <row r="295" spans="2:9" s="11" customFormat="1" ht="15.9" customHeight="1" x14ac:dyDescent="0.3">
      <c r="B295" s="53" t="s">
        <v>659</v>
      </c>
      <c r="C295" s="54" t="s">
        <v>14</v>
      </c>
      <c r="D295" s="54"/>
      <c r="E295" s="51">
        <f t="shared" si="9"/>
        <v>24.200000000000003</v>
      </c>
      <c r="F295" s="111">
        <v>79.86</v>
      </c>
      <c r="G295" s="3"/>
      <c r="H295" s="105">
        <f t="shared" si="10"/>
        <v>0</v>
      </c>
      <c r="I295" s="26"/>
    </row>
    <row r="296" spans="2:9" s="11" customFormat="1" ht="15.9" customHeight="1" x14ac:dyDescent="0.3">
      <c r="B296" s="45" t="s">
        <v>447</v>
      </c>
      <c r="C296" s="54" t="s">
        <v>13</v>
      </c>
      <c r="D296" s="54"/>
      <c r="E296" s="51">
        <f t="shared" si="9"/>
        <v>54.5</v>
      </c>
      <c r="F296" s="111">
        <v>179.85</v>
      </c>
      <c r="G296" s="3"/>
      <c r="H296" s="105">
        <f t="shared" si="10"/>
        <v>0</v>
      </c>
    </row>
    <row r="297" spans="2:9" s="11" customFormat="1" ht="15.9" customHeight="1" x14ac:dyDescent="0.3">
      <c r="B297" s="53" t="s">
        <v>447</v>
      </c>
      <c r="C297" s="54" t="s">
        <v>233</v>
      </c>
      <c r="D297" s="54"/>
      <c r="E297" s="51">
        <f t="shared" si="9"/>
        <v>115.2</v>
      </c>
      <c r="F297" s="111">
        <v>380.15999999999997</v>
      </c>
      <c r="G297" s="3"/>
      <c r="H297" s="105">
        <f t="shared" si="10"/>
        <v>0</v>
      </c>
    </row>
    <row r="298" spans="2:9" s="11" customFormat="1" ht="15.9" customHeight="1" x14ac:dyDescent="0.3">
      <c r="B298" s="45" t="s">
        <v>660</v>
      </c>
      <c r="C298" s="54" t="s">
        <v>46</v>
      </c>
      <c r="D298" s="54"/>
      <c r="E298" s="51">
        <f t="shared" si="9"/>
        <v>78.8</v>
      </c>
      <c r="F298" s="111">
        <v>260.03999999999996</v>
      </c>
      <c r="G298" s="3"/>
      <c r="H298" s="105">
        <f t="shared" si="10"/>
        <v>0</v>
      </c>
    </row>
    <row r="299" spans="2:9" s="11" customFormat="1" ht="15.9" customHeight="1" x14ac:dyDescent="0.3">
      <c r="B299" s="53" t="s">
        <v>364</v>
      </c>
      <c r="C299" s="54" t="s">
        <v>14</v>
      </c>
      <c r="D299" s="54" t="s">
        <v>393</v>
      </c>
      <c r="E299" s="51">
        <f t="shared" si="9"/>
        <v>39.300000000000004</v>
      </c>
      <c r="F299" s="111">
        <v>129.69</v>
      </c>
      <c r="G299" s="3"/>
      <c r="H299" s="105">
        <f t="shared" si="10"/>
        <v>0</v>
      </c>
    </row>
    <row r="300" spans="2:9" s="11" customFormat="1" ht="15.9" customHeight="1" x14ac:dyDescent="0.3">
      <c r="B300" s="53" t="s">
        <v>364</v>
      </c>
      <c r="C300" s="54" t="s">
        <v>14</v>
      </c>
      <c r="D300" s="54"/>
      <c r="E300" s="51">
        <f t="shared" si="9"/>
        <v>30.3</v>
      </c>
      <c r="F300" s="111">
        <v>99.99</v>
      </c>
      <c r="G300" s="3"/>
      <c r="H300" s="105">
        <f t="shared" si="10"/>
        <v>0</v>
      </c>
    </row>
    <row r="301" spans="2:9" s="11" customFormat="1" ht="15.9" customHeight="1" x14ac:dyDescent="0.3">
      <c r="B301" s="53" t="s">
        <v>365</v>
      </c>
      <c r="C301" s="54" t="s">
        <v>14</v>
      </c>
      <c r="D301" s="54" t="s">
        <v>402</v>
      </c>
      <c r="E301" s="51">
        <f t="shared" si="9"/>
        <v>30.3</v>
      </c>
      <c r="F301" s="111">
        <v>99.99</v>
      </c>
      <c r="G301" s="3"/>
      <c r="H301" s="105">
        <f t="shared" si="10"/>
        <v>0</v>
      </c>
    </row>
    <row r="302" spans="2:9" s="11" customFormat="1" ht="15.9" customHeight="1" x14ac:dyDescent="0.3">
      <c r="B302" s="53" t="s">
        <v>365</v>
      </c>
      <c r="C302" s="54" t="s">
        <v>13</v>
      </c>
      <c r="D302" s="54"/>
      <c r="E302" s="51">
        <f t="shared" si="9"/>
        <v>54.5</v>
      </c>
      <c r="F302" s="111">
        <v>179.85</v>
      </c>
      <c r="G302" s="3"/>
      <c r="H302" s="105">
        <f t="shared" si="10"/>
        <v>0</v>
      </c>
    </row>
    <row r="303" spans="2:9" s="11" customFormat="1" ht="15.9" customHeight="1" x14ac:dyDescent="0.3">
      <c r="B303" s="65" t="s">
        <v>183</v>
      </c>
      <c r="C303" s="46" t="s">
        <v>59</v>
      </c>
      <c r="D303" s="46" t="s">
        <v>109</v>
      </c>
      <c r="E303" s="51">
        <f t="shared" si="9"/>
        <v>18.100000000000001</v>
      </c>
      <c r="F303" s="111">
        <v>59.730000000000004</v>
      </c>
      <c r="G303" s="1"/>
      <c r="H303" s="105">
        <f t="shared" si="10"/>
        <v>0</v>
      </c>
      <c r="I303" s="26"/>
    </row>
    <row r="304" spans="2:9" s="11" customFormat="1" ht="15.9" customHeight="1" x14ac:dyDescent="0.3">
      <c r="B304" s="65" t="s">
        <v>183</v>
      </c>
      <c r="C304" s="46" t="s">
        <v>59</v>
      </c>
      <c r="D304" s="46" t="s">
        <v>402</v>
      </c>
      <c r="E304" s="51">
        <f t="shared" si="9"/>
        <v>30.3</v>
      </c>
      <c r="F304" s="111">
        <v>99.99</v>
      </c>
      <c r="G304" s="1"/>
      <c r="H304" s="105">
        <f t="shared" si="10"/>
        <v>0</v>
      </c>
    </row>
    <row r="305" spans="2:69" s="11" customFormat="1" ht="15.9" customHeight="1" x14ac:dyDescent="0.3">
      <c r="B305" s="65" t="s">
        <v>183</v>
      </c>
      <c r="C305" s="46" t="s">
        <v>13</v>
      </c>
      <c r="D305" s="46"/>
      <c r="E305" s="51">
        <f t="shared" si="9"/>
        <v>54.5</v>
      </c>
      <c r="F305" s="111">
        <v>179.85</v>
      </c>
      <c r="G305" s="1"/>
      <c r="H305" s="105">
        <f t="shared" si="10"/>
        <v>0</v>
      </c>
    </row>
    <row r="306" spans="2:69" s="11" customFormat="1" ht="15.9" customHeight="1" x14ac:dyDescent="0.3">
      <c r="B306" s="65" t="s">
        <v>183</v>
      </c>
      <c r="C306" s="46" t="s">
        <v>46</v>
      </c>
      <c r="D306" s="46"/>
      <c r="E306" s="51">
        <f t="shared" si="9"/>
        <v>87.8</v>
      </c>
      <c r="F306" s="111">
        <v>289.73999999999995</v>
      </c>
      <c r="G306" s="1"/>
      <c r="H306" s="105">
        <f t="shared" si="10"/>
        <v>0</v>
      </c>
    </row>
    <row r="307" spans="2:69" s="11" customFormat="1" ht="15.9" customHeight="1" x14ac:dyDescent="0.3">
      <c r="B307" s="40" t="s">
        <v>113</v>
      </c>
      <c r="C307" s="1" t="s">
        <v>7</v>
      </c>
      <c r="D307" s="46"/>
      <c r="E307" s="51">
        <f t="shared" si="9"/>
        <v>10.6</v>
      </c>
      <c r="F307" s="111">
        <v>34.979999999999997</v>
      </c>
      <c r="G307" s="1"/>
      <c r="H307" s="105">
        <f t="shared" si="10"/>
        <v>0</v>
      </c>
    </row>
    <row r="308" spans="2:69" s="11" customFormat="1" ht="15.9" customHeight="1" x14ac:dyDescent="0.3">
      <c r="B308" s="40" t="s">
        <v>113</v>
      </c>
      <c r="C308" s="1" t="s">
        <v>13</v>
      </c>
      <c r="D308" s="1"/>
      <c r="E308" s="51">
        <f t="shared" ref="E308:E362" si="11">F308/3.3</f>
        <v>23.9</v>
      </c>
      <c r="F308" s="111">
        <v>78.86999999999999</v>
      </c>
      <c r="G308" s="4"/>
      <c r="H308" s="105">
        <f t="shared" si="10"/>
        <v>0</v>
      </c>
      <c r="I308" s="26"/>
    </row>
    <row r="309" spans="2:69" s="11" customFormat="1" ht="15.9" customHeight="1" x14ac:dyDescent="0.3">
      <c r="B309" s="40" t="s">
        <v>366</v>
      </c>
      <c r="C309" s="1" t="s">
        <v>367</v>
      </c>
      <c r="D309" s="1"/>
      <c r="E309" s="51">
        <f t="shared" si="11"/>
        <v>30.3</v>
      </c>
      <c r="F309" s="111">
        <v>99.99</v>
      </c>
      <c r="G309" s="4"/>
      <c r="H309" s="105">
        <f t="shared" si="10"/>
        <v>0</v>
      </c>
    </row>
    <row r="310" spans="2:69" s="11" customFormat="1" ht="15.9" customHeight="1" x14ac:dyDescent="0.3">
      <c r="B310" s="40" t="s">
        <v>363</v>
      </c>
      <c r="C310" s="46" t="s">
        <v>13</v>
      </c>
      <c r="D310" s="46" t="s">
        <v>402</v>
      </c>
      <c r="E310" s="51">
        <f t="shared" si="11"/>
        <v>39.300000000000004</v>
      </c>
      <c r="F310" s="111">
        <v>129.69</v>
      </c>
      <c r="G310" s="1"/>
      <c r="H310" s="105">
        <f t="shared" si="10"/>
        <v>0</v>
      </c>
    </row>
    <row r="311" spans="2:69" s="11" customFormat="1" ht="15.9" customHeight="1" x14ac:dyDescent="0.3">
      <c r="B311" s="43" t="s">
        <v>163</v>
      </c>
      <c r="C311" s="6" t="s">
        <v>7</v>
      </c>
      <c r="D311" s="6" t="s">
        <v>131</v>
      </c>
      <c r="E311" s="51">
        <f t="shared" si="11"/>
        <v>18.100000000000001</v>
      </c>
      <c r="F311" s="111">
        <v>59.730000000000004</v>
      </c>
      <c r="G311" s="3"/>
      <c r="H311" s="105">
        <f t="shared" si="10"/>
        <v>0</v>
      </c>
      <c r="I311" s="26"/>
    </row>
    <row r="312" spans="2:69" s="11" customFormat="1" ht="15.9" customHeight="1" x14ac:dyDescent="0.3">
      <c r="B312" s="43" t="s">
        <v>163</v>
      </c>
      <c r="C312" s="6" t="s">
        <v>59</v>
      </c>
      <c r="D312" s="6" t="s">
        <v>402</v>
      </c>
      <c r="E312" s="51">
        <f t="shared" si="11"/>
        <v>30.3</v>
      </c>
      <c r="F312" s="111">
        <v>99.99</v>
      </c>
      <c r="G312" s="3"/>
      <c r="H312" s="105">
        <f t="shared" si="10"/>
        <v>0</v>
      </c>
    </row>
    <row r="313" spans="2:69" s="11" customFormat="1" ht="15.9" customHeight="1" x14ac:dyDescent="0.3">
      <c r="B313" s="43" t="s">
        <v>163</v>
      </c>
      <c r="C313" s="6" t="s">
        <v>367</v>
      </c>
      <c r="D313" s="6"/>
      <c r="E313" s="51">
        <f t="shared" si="11"/>
        <v>30.3</v>
      </c>
      <c r="F313" s="111">
        <v>99.99</v>
      </c>
      <c r="G313" s="3"/>
      <c r="H313" s="105">
        <f t="shared" si="10"/>
        <v>0</v>
      </c>
    </row>
    <row r="314" spans="2:69" s="11" customFormat="1" ht="15.9" customHeight="1" x14ac:dyDescent="0.3">
      <c r="B314" s="43" t="s">
        <v>163</v>
      </c>
      <c r="C314" s="6" t="s">
        <v>13</v>
      </c>
      <c r="D314" s="6" t="s">
        <v>140</v>
      </c>
      <c r="E314" s="51">
        <f t="shared" si="11"/>
        <v>39.300000000000004</v>
      </c>
      <c r="F314" s="111">
        <v>129.69</v>
      </c>
      <c r="G314" s="3"/>
      <c r="H314" s="105">
        <f t="shared" si="10"/>
        <v>0</v>
      </c>
    </row>
    <row r="315" spans="2:69" s="11" customFormat="1" ht="15.9" customHeight="1" x14ac:dyDescent="0.3">
      <c r="B315" s="66" t="s">
        <v>164</v>
      </c>
      <c r="C315" s="54" t="s">
        <v>7</v>
      </c>
      <c r="D315" s="6" t="s">
        <v>84</v>
      </c>
      <c r="E315" s="51">
        <f t="shared" si="11"/>
        <v>18.100000000000001</v>
      </c>
      <c r="F315" s="111">
        <v>59.730000000000004</v>
      </c>
      <c r="G315" s="3"/>
      <c r="H315" s="105">
        <f t="shared" si="10"/>
        <v>0</v>
      </c>
      <c r="I315" s="26"/>
    </row>
    <row r="316" spans="2:69" s="11" customFormat="1" ht="15.9" customHeight="1" x14ac:dyDescent="0.3">
      <c r="B316" s="66" t="s">
        <v>164</v>
      </c>
      <c r="C316" s="54" t="s">
        <v>13</v>
      </c>
      <c r="D316" s="6" t="s">
        <v>402</v>
      </c>
      <c r="E316" s="51">
        <f t="shared" si="11"/>
        <v>37.799999999999997</v>
      </c>
      <c r="F316" s="111">
        <v>124.73999999999998</v>
      </c>
      <c r="G316" s="3"/>
      <c r="H316" s="105">
        <f t="shared" si="10"/>
        <v>0</v>
      </c>
      <c r="I316" s="26"/>
    </row>
    <row r="317" spans="2:69" s="11" customFormat="1" ht="15.9" customHeight="1" x14ac:dyDescent="0.3">
      <c r="B317" s="66" t="s">
        <v>164</v>
      </c>
      <c r="C317" s="6"/>
      <c r="D317" s="6" t="s">
        <v>402</v>
      </c>
      <c r="E317" s="51">
        <f t="shared" si="11"/>
        <v>242.4</v>
      </c>
      <c r="F317" s="111">
        <v>799.92</v>
      </c>
      <c r="G317" s="3"/>
      <c r="H317" s="105">
        <f t="shared" si="10"/>
        <v>0</v>
      </c>
      <c r="I317" s="26"/>
    </row>
    <row r="318" spans="2:69" s="11" customFormat="1" ht="15.9" customHeight="1" x14ac:dyDescent="0.3">
      <c r="B318" s="53" t="s">
        <v>372</v>
      </c>
      <c r="C318" s="6" t="s">
        <v>7</v>
      </c>
      <c r="D318" s="6"/>
      <c r="E318" s="51">
        <f t="shared" si="11"/>
        <v>17.2</v>
      </c>
      <c r="F318" s="111">
        <v>56.76</v>
      </c>
      <c r="G318" s="3"/>
      <c r="H318" s="105">
        <f t="shared" si="10"/>
        <v>0</v>
      </c>
    </row>
    <row r="319" spans="2:69" s="11" customFormat="1" ht="15.9" customHeight="1" x14ac:dyDescent="0.3">
      <c r="B319" s="53" t="s">
        <v>373</v>
      </c>
      <c r="C319" s="6" t="s">
        <v>7</v>
      </c>
      <c r="D319" s="6"/>
      <c r="E319" s="51">
        <f t="shared" si="11"/>
        <v>30.3</v>
      </c>
      <c r="F319" s="111">
        <v>99.99</v>
      </c>
      <c r="G319" s="3"/>
      <c r="H319" s="105">
        <f t="shared" si="10"/>
        <v>0</v>
      </c>
    </row>
    <row r="320" spans="2:69" s="11" customFormat="1" ht="15.9" customHeight="1" x14ac:dyDescent="0.3">
      <c r="B320" s="2" t="s">
        <v>346</v>
      </c>
      <c r="C320" s="3" t="s">
        <v>65</v>
      </c>
      <c r="D320" s="6" t="s">
        <v>69</v>
      </c>
      <c r="E320" s="51">
        <f t="shared" si="11"/>
        <v>9.3000000000000007</v>
      </c>
      <c r="F320" s="111">
        <v>30.69</v>
      </c>
      <c r="G320" s="3"/>
      <c r="H320" s="105">
        <f t="shared" si="10"/>
        <v>0</v>
      </c>
      <c r="J320" s="29"/>
      <c r="K320" s="29"/>
      <c r="L320" s="29"/>
      <c r="M320" s="29"/>
      <c r="N320" s="29"/>
      <c r="O320" s="29"/>
      <c r="P320" s="29"/>
      <c r="Q320" s="29"/>
      <c r="R320" s="29"/>
      <c r="S320" s="29"/>
      <c r="T320" s="29"/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  <c r="BC320" s="29"/>
      <c r="BD320" s="29"/>
      <c r="BE320" s="29"/>
      <c r="BF320" s="29"/>
      <c r="BG320" s="29"/>
      <c r="BH320" s="29"/>
      <c r="BI320" s="29"/>
      <c r="BJ320" s="29"/>
      <c r="BK320" s="29"/>
      <c r="BL320" s="29"/>
      <c r="BM320" s="29"/>
      <c r="BN320" s="29"/>
      <c r="BO320" s="29"/>
      <c r="BP320" s="29"/>
      <c r="BQ320" s="29"/>
    </row>
    <row r="321" spans="2:69" s="11" customFormat="1" ht="15.9" customHeight="1" x14ac:dyDescent="0.3">
      <c r="B321" s="17" t="s">
        <v>345</v>
      </c>
      <c r="C321" s="8" t="s">
        <v>65</v>
      </c>
      <c r="D321" s="8" t="s">
        <v>90</v>
      </c>
      <c r="E321" s="51">
        <f t="shared" si="11"/>
        <v>9</v>
      </c>
      <c r="F321" s="111">
        <v>29.7</v>
      </c>
      <c r="G321" s="4"/>
      <c r="H321" s="105">
        <f t="shared" si="10"/>
        <v>0</v>
      </c>
      <c r="I321" s="26"/>
      <c r="J321" s="29"/>
      <c r="K321" s="29"/>
      <c r="L321" s="29"/>
      <c r="M321" s="29"/>
      <c r="N321" s="29"/>
      <c r="O321" s="29"/>
      <c r="P321" s="29"/>
      <c r="Q321" s="29"/>
      <c r="R321" s="29"/>
      <c r="S321" s="29"/>
      <c r="T321" s="29"/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  <c r="BC321" s="29"/>
      <c r="BD321" s="29"/>
      <c r="BE321" s="29"/>
      <c r="BF321" s="29"/>
      <c r="BG321" s="29"/>
      <c r="BH321" s="29"/>
      <c r="BI321" s="29"/>
      <c r="BJ321" s="29"/>
      <c r="BK321" s="29"/>
      <c r="BL321" s="29"/>
      <c r="BM321" s="29"/>
      <c r="BN321" s="29"/>
      <c r="BO321" s="29"/>
      <c r="BP321" s="29"/>
      <c r="BQ321" s="29"/>
    </row>
    <row r="322" spans="2:69" s="11" customFormat="1" ht="15.9" customHeight="1" x14ac:dyDescent="0.3">
      <c r="B322" s="19" t="s">
        <v>287</v>
      </c>
      <c r="C322" s="8" t="s">
        <v>67</v>
      </c>
      <c r="D322" s="8" t="s">
        <v>95</v>
      </c>
      <c r="E322" s="51">
        <f t="shared" si="11"/>
        <v>11.999999999999998</v>
      </c>
      <c r="F322" s="111">
        <v>39.599999999999994</v>
      </c>
      <c r="G322" s="4"/>
      <c r="H322" s="105">
        <f t="shared" si="10"/>
        <v>0</v>
      </c>
      <c r="I322" s="26"/>
    </row>
    <row r="323" spans="2:69" s="11" customFormat="1" ht="15.9" customHeight="1" x14ac:dyDescent="0.3">
      <c r="B323" s="44" t="s">
        <v>242</v>
      </c>
      <c r="C323" s="6" t="s">
        <v>13</v>
      </c>
      <c r="D323" s="67" t="s">
        <v>237</v>
      </c>
      <c r="E323" s="51">
        <f t="shared" si="11"/>
        <v>39.300000000000004</v>
      </c>
      <c r="F323" s="111">
        <v>129.69</v>
      </c>
      <c r="G323" s="3"/>
      <c r="H323" s="105">
        <f t="shared" si="10"/>
        <v>0</v>
      </c>
      <c r="I323" s="26"/>
    </row>
    <row r="324" spans="2:69" s="11" customFormat="1" ht="15.9" customHeight="1" x14ac:dyDescent="0.3">
      <c r="B324" s="17" t="s">
        <v>369</v>
      </c>
      <c r="C324" s="1" t="s">
        <v>13</v>
      </c>
      <c r="D324" s="68" t="s">
        <v>402</v>
      </c>
      <c r="E324" s="51">
        <f t="shared" si="11"/>
        <v>39.300000000000004</v>
      </c>
      <c r="F324" s="111">
        <v>129.69</v>
      </c>
      <c r="G324" s="1"/>
      <c r="H324" s="105">
        <f t="shared" si="10"/>
        <v>0</v>
      </c>
    </row>
    <row r="325" spans="2:69" s="11" customFormat="1" ht="15.9" customHeight="1" x14ac:dyDescent="0.3">
      <c r="B325" s="17" t="s">
        <v>369</v>
      </c>
      <c r="C325" s="1" t="s">
        <v>13</v>
      </c>
      <c r="D325" s="68"/>
      <c r="E325" s="51">
        <f t="shared" si="11"/>
        <v>54.5</v>
      </c>
      <c r="F325" s="111">
        <v>179.85</v>
      </c>
      <c r="G325" s="1"/>
      <c r="H325" s="105">
        <f t="shared" si="10"/>
        <v>0</v>
      </c>
    </row>
    <row r="326" spans="2:69" s="11" customFormat="1" ht="15.9" customHeight="1" x14ac:dyDescent="0.3">
      <c r="B326" s="17" t="s">
        <v>369</v>
      </c>
      <c r="C326" s="1" t="s">
        <v>13</v>
      </c>
      <c r="D326" s="68" t="s">
        <v>402</v>
      </c>
      <c r="E326" s="51">
        <f t="shared" si="11"/>
        <v>39.300000000000004</v>
      </c>
      <c r="F326" s="111">
        <v>129.69</v>
      </c>
      <c r="G326" s="1"/>
      <c r="H326" s="105">
        <f t="shared" si="10"/>
        <v>0</v>
      </c>
    </row>
    <row r="327" spans="2:69" s="11" customFormat="1" ht="15.9" customHeight="1" x14ac:dyDescent="0.3">
      <c r="B327" s="44" t="s">
        <v>288</v>
      </c>
      <c r="C327" s="6" t="s">
        <v>13</v>
      </c>
      <c r="D327" s="6" t="s">
        <v>241</v>
      </c>
      <c r="E327" s="51">
        <f t="shared" si="11"/>
        <v>39.300000000000004</v>
      </c>
      <c r="F327" s="111">
        <v>129.69</v>
      </c>
      <c r="G327" s="3"/>
      <c r="H327" s="105">
        <f t="shared" si="10"/>
        <v>0</v>
      </c>
      <c r="I327" s="26"/>
    </row>
    <row r="328" spans="2:69" s="11" customFormat="1" ht="15.9" customHeight="1" x14ac:dyDescent="0.3">
      <c r="B328" s="44" t="s">
        <v>409</v>
      </c>
      <c r="C328" s="6" t="s">
        <v>13</v>
      </c>
      <c r="D328" s="6"/>
      <c r="E328" s="51">
        <f t="shared" si="11"/>
        <v>30.3</v>
      </c>
      <c r="F328" s="111">
        <v>99.99</v>
      </c>
      <c r="G328" s="3"/>
      <c r="H328" s="105">
        <f t="shared" si="10"/>
        <v>0</v>
      </c>
      <c r="I328" s="26"/>
    </row>
    <row r="329" spans="2:69" s="11" customFormat="1" ht="15.9" customHeight="1" x14ac:dyDescent="0.3">
      <c r="B329" s="2" t="s">
        <v>344</v>
      </c>
      <c r="C329" s="8" t="s">
        <v>13</v>
      </c>
      <c r="D329" s="8" t="s">
        <v>90</v>
      </c>
      <c r="E329" s="51">
        <f t="shared" si="11"/>
        <v>5.9999999999999991</v>
      </c>
      <c r="F329" s="111">
        <v>19.799999999999997</v>
      </c>
      <c r="G329" s="3"/>
      <c r="H329" s="105">
        <f t="shared" si="10"/>
        <v>0</v>
      </c>
      <c r="I329" s="26"/>
      <c r="J329" s="29"/>
      <c r="K329" s="29"/>
      <c r="L329" s="29"/>
      <c r="M329" s="29"/>
      <c r="N329" s="29"/>
      <c r="O329" s="29"/>
      <c r="P329" s="29"/>
      <c r="Q329" s="29"/>
      <c r="R329" s="29"/>
      <c r="S329" s="29"/>
      <c r="T329" s="29"/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  <c r="BC329" s="29"/>
      <c r="BD329" s="29"/>
      <c r="BE329" s="29"/>
      <c r="BF329" s="29"/>
      <c r="BG329" s="29"/>
      <c r="BH329" s="29"/>
      <c r="BI329" s="29"/>
      <c r="BJ329" s="29"/>
      <c r="BK329" s="29"/>
      <c r="BL329" s="29"/>
      <c r="BM329" s="29"/>
      <c r="BN329" s="29"/>
      <c r="BO329" s="29"/>
      <c r="BP329" s="29"/>
      <c r="BQ329" s="29"/>
    </row>
    <row r="330" spans="2:69" s="11" customFormat="1" ht="15.9" customHeight="1" x14ac:dyDescent="0.3">
      <c r="B330" s="17" t="s">
        <v>344</v>
      </c>
      <c r="C330" s="8" t="s">
        <v>245</v>
      </c>
      <c r="D330" s="8" t="s">
        <v>321</v>
      </c>
      <c r="E330" s="51">
        <f t="shared" si="11"/>
        <v>20.899999999999995</v>
      </c>
      <c r="F330" s="111">
        <v>68.969999999999985</v>
      </c>
      <c r="G330" s="3"/>
      <c r="H330" s="105">
        <f t="shared" si="10"/>
        <v>0</v>
      </c>
      <c r="I330" s="26"/>
      <c r="J330" s="29"/>
      <c r="K330" s="29"/>
      <c r="L330" s="29"/>
      <c r="M330" s="29"/>
      <c r="N330" s="29"/>
      <c r="O330" s="29"/>
      <c r="P330" s="29"/>
      <c r="Q330" s="29"/>
      <c r="R330" s="29"/>
      <c r="S330" s="29"/>
      <c r="T330" s="29"/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  <c r="BC330" s="29"/>
      <c r="BD330" s="29"/>
      <c r="BE330" s="29"/>
      <c r="BF330" s="29"/>
      <c r="BG330" s="29"/>
      <c r="BH330" s="29"/>
      <c r="BI330" s="29"/>
      <c r="BJ330" s="29"/>
      <c r="BK330" s="29"/>
      <c r="BL330" s="29"/>
      <c r="BM330" s="29"/>
      <c r="BN330" s="29"/>
      <c r="BO330" s="29"/>
      <c r="BP330" s="29"/>
      <c r="BQ330" s="29"/>
    </row>
    <row r="331" spans="2:69" s="11" customFormat="1" ht="15.9" customHeight="1" x14ac:dyDescent="0.3">
      <c r="B331" s="2" t="s">
        <v>661</v>
      </c>
      <c r="C331" s="3" t="s">
        <v>65</v>
      </c>
      <c r="D331" s="69" t="s">
        <v>70</v>
      </c>
      <c r="E331" s="51">
        <f t="shared" si="11"/>
        <v>13.9</v>
      </c>
      <c r="F331" s="111">
        <v>45.87</v>
      </c>
      <c r="G331" s="3"/>
      <c r="H331" s="105">
        <f t="shared" si="10"/>
        <v>0</v>
      </c>
    </row>
    <row r="332" spans="2:69" s="11" customFormat="1" ht="15.9" customHeight="1" x14ac:dyDescent="0.3">
      <c r="B332" s="17" t="s">
        <v>234</v>
      </c>
      <c r="C332" s="8" t="s">
        <v>98</v>
      </c>
      <c r="D332" s="8" t="s">
        <v>235</v>
      </c>
      <c r="E332" s="51">
        <f t="shared" si="11"/>
        <v>60.6</v>
      </c>
      <c r="F332" s="111">
        <v>199.98</v>
      </c>
      <c r="G332" s="3"/>
      <c r="H332" s="105">
        <f t="shared" si="10"/>
        <v>0</v>
      </c>
    </row>
    <row r="333" spans="2:69" s="11" customFormat="1" ht="15.9" customHeight="1" x14ac:dyDescent="0.3">
      <c r="B333" s="43" t="s">
        <v>455</v>
      </c>
      <c r="C333" s="46" t="s">
        <v>13</v>
      </c>
      <c r="D333" s="46"/>
      <c r="E333" s="51">
        <f t="shared" si="11"/>
        <v>33.299999999999997</v>
      </c>
      <c r="F333" s="111">
        <v>109.88999999999999</v>
      </c>
      <c r="G333" s="1"/>
      <c r="H333" s="105">
        <f t="shared" si="10"/>
        <v>0</v>
      </c>
      <c r="I333" s="26"/>
    </row>
    <row r="334" spans="2:69" s="11" customFormat="1" ht="15.9" customHeight="1" x14ac:dyDescent="0.3">
      <c r="B334" s="43" t="s">
        <v>455</v>
      </c>
      <c r="C334" s="6" t="s">
        <v>7</v>
      </c>
      <c r="D334" s="6" t="s">
        <v>402</v>
      </c>
      <c r="E334" s="51">
        <f t="shared" si="11"/>
        <v>30.3</v>
      </c>
      <c r="F334" s="111">
        <v>99.99</v>
      </c>
      <c r="G334" s="3"/>
      <c r="H334" s="105">
        <f t="shared" si="10"/>
        <v>0</v>
      </c>
      <c r="I334" s="26"/>
    </row>
    <row r="335" spans="2:69" s="11" customFormat="1" ht="15.9" customHeight="1" x14ac:dyDescent="0.3">
      <c r="B335" s="23" t="s">
        <v>410</v>
      </c>
      <c r="C335" s="6" t="s">
        <v>13</v>
      </c>
      <c r="D335" s="6"/>
      <c r="E335" s="51">
        <f t="shared" si="11"/>
        <v>39.300000000000004</v>
      </c>
      <c r="F335" s="111">
        <v>129.69</v>
      </c>
      <c r="G335" s="3"/>
      <c r="H335" s="105">
        <f t="shared" si="10"/>
        <v>0</v>
      </c>
      <c r="I335" s="26"/>
    </row>
    <row r="336" spans="2:69" s="11" customFormat="1" ht="15.9" customHeight="1" x14ac:dyDescent="0.3">
      <c r="B336" s="23" t="s">
        <v>662</v>
      </c>
      <c r="C336" s="3" t="s">
        <v>13</v>
      </c>
      <c r="D336" s="3" t="s">
        <v>126</v>
      </c>
      <c r="E336" s="51">
        <f t="shared" si="11"/>
        <v>39.300000000000004</v>
      </c>
      <c r="F336" s="111">
        <v>129.69</v>
      </c>
      <c r="G336" s="3"/>
      <c r="H336" s="105">
        <f t="shared" si="10"/>
        <v>0</v>
      </c>
      <c r="I336" s="26"/>
    </row>
    <row r="337" spans="2:69" s="11" customFormat="1" ht="15.9" customHeight="1" x14ac:dyDescent="0.3">
      <c r="B337" s="57" t="s">
        <v>663</v>
      </c>
      <c r="C337" s="6" t="s">
        <v>65</v>
      </c>
      <c r="D337" s="6" t="s">
        <v>458</v>
      </c>
      <c r="E337" s="51">
        <f t="shared" si="11"/>
        <v>39.300000000000004</v>
      </c>
      <c r="F337" s="111">
        <v>129.69</v>
      </c>
      <c r="G337" s="3"/>
      <c r="H337" s="105">
        <f t="shared" si="10"/>
        <v>0</v>
      </c>
      <c r="I337" s="26"/>
    </row>
    <row r="338" spans="2:69" s="11" customFormat="1" ht="15.9" customHeight="1" x14ac:dyDescent="0.3">
      <c r="B338" s="23" t="s">
        <v>368</v>
      </c>
      <c r="C338" s="46" t="s">
        <v>13</v>
      </c>
      <c r="D338" s="46"/>
      <c r="E338" s="51">
        <f t="shared" si="11"/>
        <v>39.300000000000004</v>
      </c>
      <c r="F338" s="111">
        <v>129.69</v>
      </c>
      <c r="G338" s="1"/>
      <c r="H338" s="105">
        <f t="shared" si="10"/>
        <v>0</v>
      </c>
      <c r="I338" s="26"/>
    </row>
    <row r="339" spans="2:69" s="11" customFormat="1" ht="15.9" customHeight="1" x14ac:dyDescent="0.3">
      <c r="B339" s="16" t="s">
        <v>165</v>
      </c>
      <c r="C339" s="3" t="s">
        <v>14</v>
      </c>
      <c r="D339" s="3" t="s">
        <v>84</v>
      </c>
      <c r="E339" s="51">
        <f t="shared" si="11"/>
        <v>39.300000000000004</v>
      </c>
      <c r="F339" s="111">
        <v>129.69</v>
      </c>
      <c r="G339" s="3"/>
      <c r="H339" s="105">
        <f t="shared" si="10"/>
        <v>0</v>
      </c>
      <c r="I339" s="26"/>
    </row>
    <row r="340" spans="2:69" s="11" customFormat="1" ht="15.9" customHeight="1" x14ac:dyDescent="0.3">
      <c r="B340" s="16" t="s">
        <v>383</v>
      </c>
      <c r="C340" s="3" t="s">
        <v>13</v>
      </c>
      <c r="D340" s="3"/>
      <c r="E340" s="51">
        <f t="shared" si="11"/>
        <v>39.300000000000004</v>
      </c>
      <c r="F340" s="111">
        <v>129.69</v>
      </c>
      <c r="G340" s="3"/>
      <c r="H340" s="105">
        <f t="shared" si="10"/>
        <v>0</v>
      </c>
    </row>
    <row r="341" spans="2:69" s="11" customFormat="1" ht="15.9" customHeight="1" x14ac:dyDescent="0.3">
      <c r="B341" s="16" t="s">
        <v>166</v>
      </c>
      <c r="C341" s="3" t="s">
        <v>13</v>
      </c>
      <c r="D341" s="70" t="s">
        <v>101</v>
      </c>
      <c r="E341" s="51">
        <f t="shared" si="11"/>
        <v>39.300000000000004</v>
      </c>
      <c r="F341" s="111">
        <v>129.69</v>
      </c>
      <c r="G341" s="3"/>
      <c r="H341" s="105">
        <f t="shared" si="10"/>
        <v>0</v>
      </c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  <c r="AD341" s="26"/>
      <c r="AE341" s="26"/>
      <c r="AF341" s="26"/>
      <c r="AG341" s="26"/>
      <c r="AH341" s="26"/>
      <c r="AI341" s="26"/>
      <c r="AJ341" s="26"/>
      <c r="AK341" s="26"/>
      <c r="AL341" s="26"/>
      <c r="AM341" s="26"/>
      <c r="AN341" s="26"/>
      <c r="AO341" s="26"/>
      <c r="AP341" s="26"/>
      <c r="AQ341" s="26"/>
      <c r="AR341" s="26"/>
      <c r="AS341" s="26"/>
      <c r="AT341" s="26"/>
      <c r="AU341" s="26"/>
      <c r="AV341" s="26"/>
      <c r="AW341" s="26"/>
      <c r="AX341" s="26"/>
      <c r="AY341" s="26"/>
      <c r="AZ341" s="26"/>
      <c r="BA341" s="26"/>
      <c r="BB341" s="26"/>
      <c r="BC341" s="26"/>
      <c r="BD341" s="26"/>
      <c r="BE341" s="26"/>
      <c r="BF341" s="26"/>
      <c r="BG341" s="26"/>
      <c r="BH341" s="26"/>
      <c r="BI341" s="26"/>
      <c r="BJ341" s="26"/>
      <c r="BK341" s="26"/>
      <c r="BL341" s="26"/>
      <c r="BM341" s="26"/>
      <c r="BN341" s="26"/>
      <c r="BO341" s="26"/>
      <c r="BP341" s="26"/>
      <c r="BQ341" s="26"/>
    </row>
    <row r="342" spans="2:69" s="11" customFormat="1" ht="15.9" customHeight="1" x14ac:dyDescent="0.3">
      <c r="B342" s="23" t="s">
        <v>167</v>
      </c>
      <c r="C342" s="3" t="s">
        <v>13</v>
      </c>
      <c r="D342" s="3" t="s">
        <v>126</v>
      </c>
      <c r="E342" s="51">
        <f t="shared" si="11"/>
        <v>39.300000000000004</v>
      </c>
      <c r="F342" s="111">
        <v>129.69</v>
      </c>
      <c r="G342" s="3"/>
      <c r="H342" s="105">
        <f t="shared" si="10"/>
        <v>0</v>
      </c>
      <c r="I342" s="26"/>
    </row>
    <row r="343" spans="2:69" s="11" customFormat="1" ht="15.9" customHeight="1" x14ac:dyDescent="0.3">
      <c r="B343" s="23" t="s">
        <v>664</v>
      </c>
      <c r="C343" s="3" t="s">
        <v>13</v>
      </c>
      <c r="D343" s="3" t="s">
        <v>130</v>
      </c>
      <c r="E343" s="51">
        <f t="shared" si="11"/>
        <v>39.300000000000004</v>
      </c>
      <c r="F343" s="111">
        <v>129.69</v>
      </c>
      <c r="G343" s="3"/>
      <c r="H343" s="105">
        <f t="shared" si="10"/>
        <v>0</v>
      </c>
      <c r="I343" s="26"/>
    </row>
    <row r="344" spans="2:69" s="11" customFormat="1" ht="15.9" customHeight="1" x14ac:dyDescent="0.3">
      <c r="B344" s="43" t="s">
        <v>168</v>
      </c>
      <c r="C344" s="3" t="s">
        <v>13</v>
      </c>
      <c r="D344" s="3"/>
      <c r="E344" s="51">
        <f t="shared" si="11"/>
        <v>39.300000000000004</v>
      </c>
      <c r="F344" s="111">
        <v>129.69</v>
      </c>
      <c r="G344" s="3"/>
      <c r="H344" s="105">
        <f t="shared" si="10"/>
        <v>0</v>
      </c>
    </row>
    <row r="345" spans="2:69" s="11" customFormat="1" ht="15.9" customHeight="1" x14ac:dyDescent="0.3">
      <c r="B345" s="23" t="s">
        <v>666</v>
      </c>
      <c r="C345" s="3" t="s">
        <v>13</v>
      </c>
      <c r="D345" s="3" t="s">
        <v>84</v>
      </c>
      <c r="E345" s="51">
        <f t="shared" si="11"/>
        <v>39.300000000000004</v>
      </c>
      <c r="F345" s="111">
        <v>129.69</v>
      </c>
      <c r="G345" s="3"/>
      <c r="H345" s="105">
        <f t="shared" si="10"/>
        <v>0</v>
      </c>
      <c r="I345" s="26"/>
    </row>
    <row r="346" spans="2:69" s="11" customFormat="1" ht="15.9" customHeight="1" x14ac:dyDescent="0.3">
      <c r="B346" s="45" t="s">
        <v>665</v>
      </c>
      <c r="C346" s="3" t="s">
        <v>13</v>
      </c>
      <c r="D346" s="3"/>
      <c r="E346" s="51">
        <f t="shared" si="11"/>
        <v>39.300000000000004</v>
      </c>
      <c r="F346" s="111">
        <v>129.69</v>
      </c>
      <c r="G346" s="3"/>
      <c r="H346" s="105">
        <f t="shared" si="10"/>
        <v>0</v>
      </c>
      <c r="I346" s="26"/>
    </row>
    <row r="347" spans="2:69" s="11" customFormat="1" ht="15.9" customHeight="1" x14ac:dyDescent="0.3">
      <c r="B347" s="23" t="s">
        <v>169</v>
      </c>
      <c r="C347" s="3" t="s">
        <v>65</v>
      </c>
      <c r="D347" s="3"/>
      <c r="E347" s="51">
        <f t="shared" si="11"/>
        <v>39.300000000000004</v>
      </c>
      <c r="F347" s="111">
        <v>129.69</v>
      </c>
      <c r="G347" s="3"/>
      <c r="H347" s="105">
        <f t="shared" si="10"/>
        <v>0</v>
      </c>
      <c r="I347" s="26"/>
    </row>
    <row r="348" spans="2:69" s="29" customFormat="1" ht="15.9" customHeight="1" x14ac:dyDescent="0.3">
      <c r="B348" s="23" t="s">
        <v>170</v>
      </c>
      <c r="C348" s="3" t="s">
        <v>13</v>
      </c>
      <c r="D348" s="3" t="s">
        <v>72</v>
      </c>
      <c r="E348" s="51">
        <f t="shared" si="11"/>
        <v>39.300000000000004</v>
      </c>
      <c r="F348" s="111">
        <v>129.69</v>
      </c>
      <c r="G348" s="3"/>
      <c r="H348" s="105">
        <f t="shared" si="10"/>
        <v>0</v>
      </c>
      <c r="I348" s="26"/>
      <c r="J348" s="11"/>
      <c r="K348" s="11"/>
      <c r="L348" s="11"/>
      <c r="M348" s="11"/>
      <c r="N348" s="11"/>
      <c r="O348" s="11"/>
      <c r="P348" s="11"/>
      <c r="Q348" s="11"/>
      <c r="R348" s="11"/>
      <c r="S348" s="11"/>
      <c r="T348" s="11"/>
      <c r="U348" s="11"/>
      <c r="V348" s="11"/>
      <c r="W348" s="11"/>
      <c r="X348" s="11"/>
      <c r="Y348" s="11"/>
      <c r="Z348" s="11"/>
      <c r="AA348" s="11"/>
      <c r="AB348" s="11"/>
      <c r="AC348" s="11"/>
      <c r="AD348" s="11"/>
      <c r="AE348" s="11"/>
      <c r="AF348" s="11"/>
      <c r="AG348" s="11"/>
      <c r="AH348" s="11"/>
      <c r="AI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</row>
    <row r="349" spans="2:69" s="29" customFormat="1" ht="15.9" customHeight="1" x14ac:dyDescent="0.3">
      <c r="B349" s="23" t="s">
        <v>171</v>
      </c>
      <c r="C349" s="3" t="s">
        <v>13</v>
      </c>
      <c r="D349" s="3"/>
      <c r="E349" s="51">
        <f t="shared" si="11"/>
        <v>39.300000000000004</v>
      </c>
      <c r="F349" s="111">
        <v>129.69</v>
      </c>
      <c r="G349" s="3"/>
      <c r="H349" s="105">
        <f t="shared" si="10"/>
        <v>0</v>
      </c>
      <c r="I349" s="26"/>
      <c r="J349" s="11"/>
      <c r="K349" s="11"/>
      <c r="L349" s="11"/>
      <c r="M349" s="11"/>
      <c r="N349" s="11"/>
      <c r="O349" s="11"/>
      <c r="P349" s="11"/>
      <c r="Q349" s="11"/>
      <c r="R349" s="11"/>
      <c r="S349" s="11"/>
      <c r="T349" s="11"/>
      <c r="U349" s="11"/>
      <c r="V349" s="11"/>
      <c r="W349" s="11"/>
      <c r="X349" s="11"/>
      <c r="Y349" s="11"/>
      <c r="Z349" s="11"/>
      <c r="AA349" s="11"/>
      <c r="AB349" s="11"/>
      <c r="AC349" s="11"/>
      <c r="AD349" s="11"/>
      <c r="AE349" s="11"/>
      <c r="AF349" s="11"/>
      <c r="AG349" s="11"/>
      <c r="AH349" s="11"/>
      <c r="AI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</row>
    <row r="350" spans="2:69" s="29" customFormat="1" ht="15.9" customHeight="1" x14ac:dyDescent="0.3">
      <c r="B350" s="23" t="s">
        <v>382</v>
      </c>
      <c r="C350" s="46" t="s">
        <v>7</v>
      </c>
      <c r="D350" s="46"/>
      <c r="E350" s="51">
        <f t="shared" si="11"/>
        <v>21.2</v>
      </c>
      <c r="F350" s="111">
        <v>69.959999999999994</v>
      </c>
      <c r="G350" s="1"/>
      <c r="H350" s="105">
        <f t="shared" si="10"/>
        <v>0</v>
      </c>
      <c r="I350" s="11"/>
      <c r="J350" s="11"/>
      <c r="K350" s="11"/>
      <c r="L350" s="11"/>
      <c r="M350" s="11"/>
      <c r="N350" s="11"/>
      <c r="O350" s="11"/>
      <c r="P350" s="11"/>
      <c r="Q350" s="11"/>
      <c r="R350" s="11"/>
      <c r="S350" s="11"/>
      <c r="T350" s="11"/>
      <c r="U350" s="11"/>
      <c r="V350" s="11"/>
      <c r="W350" s="11"/>
      <c r="X350" s="11"/>
      <c r="Y350" s="11"/>
      <c r="Z350" s="11"/>
      <c r="AA350" s="11"/>
      <c r="AB350" s="11"/>
      <c r="AC350" s="11"/>
      <c r="AD350" s="11"/>
      <c r="AE350" s="11"/>
      <c r="AF350" s="11"/>
      <c r="AG350" s="11"/>
      <c r="AH350" s="11"/>
      <c r="AI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</row>
    <row r="351" spans="2:69" s="29" customFormat="1" ht="15.9" customHeight="1" x14ac:dyDescent="0.3">
      <c r="B351" s="23" t="s">
        <v>381</v>
      </c>
      <c r="C351" s="46" t="s">
        <v>7</v>
      </c>
      <c r="D351" s="46" t="s">
        <v>402</v>
      </c>
      <c r="E351" s="51">
        <f t="shared" si="11"/>
        <v>30.3</v>
      </c>
      <c r="F351" s="111">
        <v>99.99</v>
      </c>
      <c r="G351" s="1"/>
      <c r="H351" s="105">
        <f t="shared" si="10"/>
        <v>0</v>
      </c>
      <c r="I351" s="11"/>
      <c r="J351" s="11"/>
      <c r="K351" s="11"/>
      <c r="L351" s="11"/>
      <c r="M351" s="11"/>
      <c r="N351" s="11"/>
      <c r="O351" s="11"/>
      <c r="P351" s="11"/>
      <c r="Q351" s="11"/>
      <c r="R351" s="11"/>
      <c r="S351" s="11"/>
      <c r="T351" s="11"/>
      <c r="U351" s="11"/>
      <c r="V351" s="11"/>
      <c r="W351" s="11"/>
      <c r="X351" s="11"/>
      <c r="Y351" s="11"/>
      <c r="Z351" s="11"/>
      <c r="AA351" s="11"/>
      <c r="AB351" s="11"/>
      <c r="AC351" s="11"/>
      <c r="AD351" s="11"/>
      <c r="AE351" s="11"/>
      <c r="AF351" s="11"/>
      <c r="AG351" s="11"/>
      <c r="AH351" s="11"/>
      <c r="AI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</row>
    <row r="352" spans="2:69" s="29" customFormat="1" ht="15.9" customHeight="1" x14ac:dyDescent="0.3">
      <c r="B352" s="2" t="s">
        <v>172</v>
      </c>
      <c r="C352" s="3" t="s">
        <v>13</v>
      </c>
      <c r="D352" s="54" t="s">
        <v>173</v>
      </c>
      <c r="E352" s="51">
        <f t="shared" si="11"/>
        <v>45.4</v>
      </c>
      <c r="F352" s="111">
        <v>149.82</v>
      </c>
      <c r="G352" s="3"/>
      <c r="H352" s="105">
        <f t="shared" ref="H352:H405" si="12">E352*G352</f>
        <v>0</v>
      </c>
      <c r="I352" s="26"/>
      <c r="J352" s="11"/>
      <c r="K352" s="11"/>
      <c r="L352" s="11"/>
      <c r="M352" s="11"/>
      <c r="N352" s="11"/>
      <c r="O352" s="11"/>
      <c r="P352" s="11"/>
      <c r="Q352" s="11"/>
      <c r="R352" s="11"/>
      <c r="S352" s="11"/>
      <c r="T352" s="11"/>
      <c r="U352" s="11"/>
      <c r="V352" s="11"/>
      <c r="W352" s="11"/>
      <c r="X352" s="11"/>
      <c r="Y352" s="11"/>
      <c r="Z352" s="11"/>
      <c r="AA352" s="11"/>
      <c r="AB352" s="11"/>
      <c r="AC352" s="11"/>
      <c r="AD352" s="11"/>
      <c r="AE352" s="11"/>
      <c r="AF352" s="11"/>
      <c r="AG352" s="11"/>
      <c r="AH352" s="11"/>
      <c r="AI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</row>
    <row r="353" spans="2:69" s="29" customFormat="1" ht="15.9" customHeight="1" x14ac:dyDescent="0.3">
      <c r="B353" s="2" t="s">
        <v>174</v>
      </c>
      <c r="C353" s="3" t="s">
        <v>13</v>
      </c>
      <c r="D353" s="54"/>
      <c r="E353" s="51">
        <f t="shared" si="11"/>
        <v>30.3</v>
      </c>
      <c r="F353" s="111">
        <v>99.99</v>
      </c>
      <c r="G353" s="3"/>
      <c r="H353" s="105">
        <f t="shared" si="12"/>
        <v>0</v>
      </c>
      <c r="I353" s="11"/>
      <c r="J353" s="11"/>
      <c r="K353" s="11"/>
      <c r="L353" s="11"/>
      <c r="M353" s="11"/>
      <c r="N353" s="11"/>
      <c r="O353" s="11"/>
      <c r="P353" s="11"/>
      <c r="Q353" s="11"/>
      <c r="R353" s="11"/>
      <c r="S353" s="11"/>
      <c r="T353" s="11"/>
      <c r="U353" s="11"/>
      <c r="V353" s="11"/>
      <c r="W353" s="11"/>
      <c r="X353" s="11"/>
      <c r="Y353" s="11"/>
      <c r="Z353" s="11"/>
      <c r="AA353" s="11"/>
      <c r="AB353" s="11"/>
      <c r="AC353" s="11"/>
      <c r="AD353" s="11"/>
      <c r="AE353" s="11"/>
      <c r="AF353" s="11"/>
      <c r="AG353" s="11"/>
      <c r="AH353" s="11"/>
      <c r="AI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</row>
    <row r="354" spans="2:69" s="29" customFormat="1" ht="15.9" customHeight="1" x14ac:dyDescent="0.3">
      <c r="B354" s="2" t="s">
        <v>174</v>
      </c>
      <c r="C354" s="3" t="s">
        <v>13</v>
      </c>
      <c r="D354" s="54" t="s">
        <v>90</v>
      </c>
      <c r="E354" s="51">
        <f t="shared" si="11"/>
        <v>33.299999999999997</v>
      </c>
      <c r="F354" s="111">
        <v>109.88999999999999</v>
      </c>
      <c r="G354" s="3"/>
      <c r="H354" s="105">
        <f t="shared" si="12"/>
        <v>0</v>
      </c>
      <c r="I354" s="11"/>
      <c r="J354" s="11"/>
      <c r="K354" s="11"/>
      <c r="L354" s="11"/>
      <c r="M354" s="11"/>
      <c r="N354" s="11"/>
      <c r="O354" s="11"/>
      <c r="P354" s="11"/>
      <c r="Q354" s="11"/>
      <c r="R354" s="11"/>
      <c r="S354" s="11"/>
      <c r="T354" s="11"/>
      <c r="U354" s="11"/>
      <c r="V354" s="11"/>
      <c r="W354" s="11"/>
      <c r="X354" s="11"/>
      <c r="Y354" s="11"/>
      <c r="Z354" s="11"/>
      <c r="AA354" s="11"/>
      <c r="AB354" s="11"/>
      <c r="AC354" s="11"/>
      <c r="AD354" s="11"/>
      <c r="AE354" s="11"/>
      <c r="AF354" s="11"/>
      <c r="AG354" s="11"/>
      <c r="AH354" s="11"/>
      <c r="AI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</row>
    <row r="355" spans="2:69" s="29" customFormat="1" ht="15.9" customHeight="1" x14ac:dyDescent="0.3">
      <c r="B355" s="2" t="s">
        <v>398</v>
      </c>
      <c r="C355" s="3" t="s">
        <v>7</v>
      </c>
      <c r="D355" s="54"/>
      <c r="E355" s="51">
        <f t="shared" si="11"/>
        <v>18.100000000000001</v>
      </c>
      <c r="F355" s="111">
        <v>59.730000000000004</v>
      </c>
      <c r="G355" s="3"/>
      <c r="H355" s="105">
        <f t="shared" si="12"/>
        <v>0</v>
      </c>
      <c r="I355" s="11"/>
      <c r="J355" s="11"/>
      <c r="K355" s="11"/>
      <c r="L355" s="11"/>
      <c r="M355" s="11"/>
      <c r="N355" s="11"/>
      <c r="O355" s="11"/>
      <c r="P355" s="11"/>
      <c r="Q355" s="11"/>
      <c r="R355" s="11"/>
      <c r="S355" s="11"/>
      <c r="T355" s="11"/>
      <c r="U355" s="11"/>
      <c r="V355" s="11"/>
      <c r="W355" s="11"/>
      <c r="X355" s="11"/>
      <c r="Y355" s="11"/>
      <c r="Z355" s="11"/>
      <c r="AA355" s="11"/>
      <c r="AB355" s="11"/>
      <c r="AC355" s="11"/>
      <c r="AD355" s="11"/>
      <c r="AE355" s="11"/>
      <c r="AF355" s="11"/>
      <c r="AG355" s="11"/>
      <c r="AH355" s="11"/>
      <c r="AI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</row>
    <row r="356" spans="2:69" s="29" customFormat="1" ht="15.9" customHeight="1" x14ac:dyDescent="0.3">
      <c r="B356" s="63" t="s">
        <v>175</v>
      </c>
      <c r="C356" s="46" t="s">
        <v>13</v>
      </c>
      <c r="D356" s="46"/>
      <c r="E356" s="51">
        <f t="shared" si="11"/>
        <v>30.3</v>
      </c>
      <c r="F356" s="111">
        <v>99.99</v>
      </c>
      <c r="G356" s="1"/>
      <c r="H356" s="105">
        <f t="shared" si="12"/>
        <v>0</v>
      </c>
      <c r="I356" s="11"/>
      <c r="J356" s="11"/>
      <c r="K356" s="11"/>
      <c r="L356" s="11"/>
      <c r="M356" s="11"/>
      <c r="N356" s="11"/>
      <c r="O356" s="11"/>
      <c r="P356" s="11"/>
      <c r="Q356" s="11"/>
      <c r="R356" s="11"/>
      <c r="S356" s="11"/>
      <c r="T356" s="11"/>
      <c r="U356" s="11"/>
      <c r="V356" s="11"/>
      <c r="W356" s="11"/>
      <c r="X356" s="11"/>
      <c r="Y356" s="11"/>
      <c r="Z356" s="11"/>
      <c r="AA356" s="11"/>
      <c r="AB356" s="11"/>
      <c r="AC356" s="11"/>
      <c r="AD356" s="11"/>
      <c r="AE356" s="11"/>
      <c r="AF356" s="11"/>
      <c r="AG356" s="11"/>
      <c r="AH356" s="11"/>
      <c r="AI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</row>
    <row r="357" spans="2:69" s="29" customFormat="1" ht="15.9" customHeight="1" x14ac:dyDescent="0.3">
      <c r="B357" s="63" t="s">
        <v>175</v>
      </c>
      <c r="C357" s="46" t="s">
        <v>13</v>
      </c>
      <c r="D357" s="46" t="s">
        <v>99</v>
      </c>
      <c r="E357" s="51">
        <f t="shared" si="11"/>
        <v>33.299999999999997</v>
      </c>
      <c r="F357" s="111">
        <v>109.88999999999999</v>
      </c>
      <c r="G357" s="1"/>
      <c r="H357" s="105">
        <f t="shared" si="12"/>
        <v>0</v>
      </c>
      <c r="I357" s="11"/>
      <c r="J357" s="11"/>
      <c r="K357" s="11"/>
      <c r="L357" s="11"/>
      <c r="M357" s="11"/>
      <c r="N357" s="11"/>
      <c r="O357" s="11"/>
      <c r="P357" s="11"/>
      <c r="Q357" s="11"/>
      <c r="R357" s="11"/>
      <c r="S357" s="11"/>
      <c r="T357" s="11"/>
      <c r="U357" s="11"/>
      <c r="V357" s="11"/>
      <c r="W357" s="11"/>
      <c r="X357" s="11"/>
      <c r="Y357" s="11"/>
      <c r="Z357" s="11"/>
      <c r="AA357" s="11"/>
      <c r="AB357" s="11"/>
      <c r="AC357" s="11"/>
      <c r="AD357" s="11"/>
      <c r="AE357" s="11"/>
      <c r="AF357" s="11"/>
      <c r="AG357" s="11"/>
      <c r="AH357" s="11"/>
      <c r="AI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</row>
    <row r="358" spans="2:69" s="11" customFormat="1" ht="15.9" customHeight="1" x14ac:dyDescent="0.3">
      <c r="B358" s="16" t="s">
        <v>184</v>
      </c>
      <c r="C358" s="6" t="s">
        <v>13</v>
      </c>
      <c r="D358" s="3" t="s">
        <v>144</v>
      </c>
      <c r="E358" s="51">
        <f t="shared" si="11"/>
        <v>40.9</v>
      </c>
      <c r="F358" s="111">
        <v>134.97</v>
      </c>
      <c r="G358" s="3"/>
      <c r="H358" s="105">
        <f t="shared" si="12"/>
        <v>0</v>
      </c>
      <c r="I358" s="26"/>
    </row>
    <row r="359" spans="2:69" s="11" customFormat="1" ht="15.9" customHeight="1" x14ac:dyDescent="0.3">
      <c r="B359" s="16" t="s">
        <v>640</v>
      </c>
      <c r="C359" s="6" t="s">
        <v>13</v>
      </c>
      <c r="D359" s="3"/>
      <c r="E359" s="51">
        <f t="shared" si="11"/>
        <v>54.5</v>
      </c>
      <c r="F359" s="111">
        <v>179.85</v>
      </c>
      <c r="G359" s="3"/>
      <c r="H359" s="105">
        <f t="shared" si="12"/>
        <v>0</v>
      </c>
      <c r="I359" s="26"/>
    </row>
    <row r="360" spans="2:69" s="11" customFormat="1" ht="15.9" customHeight="1" x14ac:dyDescent="0.3">
      <c r="B360" s="16" t="s">
        <v>176</v>
      </c>
      <c r="C360" s="6" t="s">
        <v>13</v>
      </c>
      <c r="D360" s="3"/>
      <c r="E360" s="51">
        <f t="shared" si="11"/>
        <v>39.300000000000004</v>
      </c>
      <c r="F360" s="111">
        <v>129.69</v>
      </c>
      <c r="G360" s="3"/>
      <c r="H360" s="105">
        <f t="shared" si="12"/>
        <v>0</v>
      </c>
    </row>
    <row r="361" spans="2:69" s="11" customFormat="1" ht="15.9" customHeight="1" x14ac:dyDescent="0.3">
      <c r="B361" s="16" t="s">
        <v>176</v>
      </c>
      <c r="C361" s="6" t="s">
        <v>13</v>
      </c>
      <c r="D361" s="6" t="s">
        <v>237</v>
      </c>
      <c r="E361" s="51">
        <f t="shared" si="11"/>
        <v>39.300000000000004</v>
      </c>
      <c r="F361" s="111">
        <v>129.69</v>
      </c>
      <c r="G361" s="3"/>
      <c r="H361" s="105">
        <f t="shared" si="12"/>
        <v>0</v>
      </c>
      <c r="I361" s="26"/>
    </row>
    <row r="362" spans="2:69" s="11" customFormat="1" ht="15.9" customHeight="1" x14ac:dyDescent="0.3">
      <c r="B362" s="16" t="s">
        <v>396</v>
      </c>
      <c r="C362" s="3" t="s">
        <v>13</v>
      </c>
      <c r="D362" s="54"/>
      <c r="E362" s="51">
        <f t="shared" si="11"/>
        <v>34.799999999999997</v>
      </c>
      <c r="F362" s="111">
        <v>114.83999999999999</v>
      </c>
      <c r="G362" s="3"/>
      <c r="H362" s="105">
        <f t="shared" si="12"/>
        <v>0</v>
      </c>
    </row>
    <row r="363" spans="2:69" s="11" customFormat="1" ht="15.9" customHeight="1" x14ac:dyDescent="0.3">
      <c r="B363" s="2" t="s">
        <v>343</v>
      </c>
      <c r="C363" s="3" t="s">
        <v>7</v>
      </c>
      <c r="D363" s="54" t="s">
        <v>69</v>
      </c>
      <c r="E363" s="39">
        <f>F363/3.3</f>
        <v>3.9</v>
      </c>
      <c r="F363" s="111">
        <v>12.87</v>
      </c>
      <c r="G363" s="3"/>
      <c r="H363" s="105">
        <f t="shared" si="12"/>
        <v>0</v>
      </c>
    </row>
    <row r="364" spans="2:69" s="11" customFormat="1" ht="15.9" customHeight="1" x14ac:dyDescent="0.3">
      <c r="B364" s="57" t="s">
        <v>456</v>
      </c>
      <c r="C364" s="3" t="s">
        <v>13</v>
      </c>
      <c r="D364" s="3"/>
      <c r="E364" s="39">
        <f t="shared" ref="E364:E427" si="13">F364/3.3</f>
        <v>22.7</v>
      </c>
      <c r="F364" s="111">
        <v>74.91</v>
      </c>
      <c r="G364" s="3"/>
      <c r="H364" s="105">
        <f t="shared" si="12"/>
        <v>0</v>
      </c>
      <c r="I364" s="26"/>
      <c r="J364" s="29"/>
      <c r="K364" s="29"/>
      <c r="L364" s="29"/>
      <c r="M364" s="29"/>
      <c r="N364" s="29"/>
      <c r="O364" s="29"/>
      <c r="P364" s="29"/>
      <c r="Q364" s="29"/>
      <c r="R364" s="29"/>
      <c r="S364" s="29"/>
      <c r="T364" s="29"/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  <c r="BC364" s="29"/>
      <c r="BD364" s="29"/>
      <c r="BE364" s="29"/>
      <c r="BF364" s="29"/>
      <c r="BG364" s="29"/>
      <c r="BH364" s="29"/>
      <c r="BI364" s="29"/>
      <c r="BJ364" s="29"/>
      <c r="BK364" s="29"/>
      <c r="BL364" s="29"/>
      <c r="BM364" s="29"/>
      <c r="BN364" s="29"/>
      <c r="BO364" s="29"/>
      <c r="BP364" s="29"/>
      <c r="BQ364" s="29"/>
    </row>
    <row r="365" spans="2:69" s="11" customFormat="1" ht="15.9" customHeight="1" x14ac:dyDescent="0.3">
      <c r="B365" s="57" t="s">
        <v>456</v>
      </c>
      <c r="C365" s="3" t="s">
        <v>13</v>
      </c>
      <c r="D365" s="3"/>
      <c r="E365" s="39">
        <f t="shared" si="13"/>
        <v>39.300000000000004</v>
      </c>
      <c r="F365" s="111">
        <v>129.69</v>
      </c>
      <c r="G365" s="3"/>
      <c r="H365" s="105">
        <f t="shared" si="12"/>
        <v>0</v>
      </c>
      <c r="I365" s="26"/>
      <c r="J365" s="29"/>
      <c r="K365" s="29"/>
      <c r="L365" s="29"/>
      <c r="M365" s="29"/>
      <c r="N365" s="29"/>
      <c r="O365" s="29"/>
      <c r="P365" s="29"/>
      <c r="Q365" s="29"/>
      <c r="R365" s="29"/>
      <c r="S365" s="29"/>
      <c r="T365" s="29"/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  <c r="BC365" s="29"/>
      <c r="BD365" s="29"/>
      <c r="BE365" s="29"/>
      <c r="BF365" s="29"/>
      <c r="BG365" s="29"/>
      <c r="BH365" s="29"/>
      <c r="BI365" s="29"/>
      <c r="BJ365" s="29"/>
      <c r="BK365" s="29"/>
      <c r="BL365" s="29"/>
      <c r="BM365" s="29"/>
      <c r="BN365" s="29"/>
      <c r="BO365" s="29"/>
      <c r="BP365" s="29"/>
      <c r="BQ365" s="29"/>
    </row>
    <row r="366" spans="2:69" s="11" customFormat="1" ht="15.9" customHeight="1" x14ac:dyDescent="0.3">
      <c r="B366" s="44" t="s">
        <v>289</v>
      </c>
      <c r="C366" s="46" t="s">
        <v>14</v>
      </c>
      <c r="D366" s="1" t="s">
        <v>126</v>
      </c>
      <c r="E366" s="39">
        <f t="shared" si="13"/>
        <v>21.2</v>
      </c>
      <c r="F366" s="111">
        <v>69.959999999999994</v>
      </c>
      <c r="G366" s="3"/>
      <c r="H366" s="105">
        <f t="shared" si="12"/>
        <v>0</v>
      </c>
    </row>
    <row r="367" spans="2:69" s="11" customFormat="1" ht="15.9" customHeight="1" x14ac:dyDescent="0.3">
      <c r="B367" s="44" t="s">
        <v>177</v>
      </c>
      <c r="C367" s="46" t="s">
        <v>13</v>
      </c>
      <c r="D367" s="1" t="s">
        <v>101</v>
      </c>
      <c r="E367" s="39">
        <f t="shared" si="13"/>
        <v>39.300000000000004</v>
      </c>
      <c r="F367" s="111">
        <v>129.69</v>
      </c>
      <c r="G367" s="3"/>
      <c r="H367" s="105">
        <f t="shared" si="12"/>
        <v>0</v>
      </c>
    </row>
    <row r="368" spans="2:69" s="11" customFormat="1" ht="15.9" customHeight="1" x14ac:dyDescent="0.3">
      <c r="B368" s="44" t="s">
        <v>177</v>
      </c>
      <c r="C368" s="46" t="s">
        <v>13</v>
      </c>
      <c r="D368" s="1" t="s">
        <v>402</v>
      </c>
      <c r="E368" s="39">
        <f t="shared" si="13"/>
        <v>39.300000000000004</v>
      </c>
      <c r="F368" s="111">
        <v>129.69</v>
      </c>
      <c r="G368" s="3"/>
      <c r="H368" s="105">
        <f t="shared" si="12"/>
        <v>0</v>
      </c>
    </row>
    <row r="369" spans="2:69" s="11" customFormat="1" ht="15.9" customHeight="1" x14ac:dyDescent="0.3">
      <c r="B369" s="44" t="s">
        <v>362</v>
      </c>
      <c r="C369" s="46" t="s">
        <v>54</v>
      </c>
      <c r="D369" s="1"/>
      <c r="E369" s="39">
        <f t="shared" si="13"/>
        <v>30.303030303030305</v>
      </c>
      <c r="F369" s="111">
        <v>100</v>
      </c>
      <c r="G369" s="3"/>
      <c r="H369" s="105">
        <f t="shared" si="12"/>
        <v>0</v>
      </c>
    </row>
    <row r="370" spans="2:69" s="11" customFormat="1" ht="15.9" customHeight="1" x14ac:dyDescent="0.3">
      <c r="B370" s="17" t="s">
        <v>238</v>
      </c>
      <c r="C370" s="6" t="s">
        <v>13</v>
      </c>
      <c r="D370" s="6" t="s">
        <v>239</v>
      </c>
      <c r="E370" s="39">
        <f t="shared" si="13"/>
        <v>39.393939393939398</v>
      </c>
      <c r="F370" s="111">
        <v>130</v>
      </c>
      <c r="G370" s="3"/>
      <c r="H370" s="105">
        <f t="shared" si="12"/>
        <v>0</v>
      </c>
      <c r="I370" s="26"/>
    </row>
    <row r="371" spans="2:69" s="11" customFormat="1" ht="15.9" customHeight="1" x14ac:dyDescent="0.3">
      <c r="B371" s="16" t="s">
        <v>395</v>
      </c>
      <c r="C371" s="6" t="s">
        <v>7</v>
      </c>
      <c r="D371" s="20"/>
      <c r="E371" s="39">
        <f t="shared" si="13"/>
        <v>24.242424242424242</v>
      </c>
      <c r="F371" s="111">
        <v>80</v>
      </c>
      <c r="G371" s="3"/>
      <c r="H371" s="105">
        <f t="shared" si="12"/>
        <v>0</v>
      </c>
      <c r="I371" s="26"/>
    </row>
    <row r="372" spans="2:69" s="11" customFormat="1" ht="15.9" customHeight="1" x14ac:dyDescent="0.3">
      <c r="B372" s="16" t="s">
        <v>395</v>
      </c>
      <c r="C372" s="6" t="s">
        <v>13</v>
      </c>
      <c r="D372" s="20"/>
      <c r="E372" s="39">
        <f t="shared" si="13"/>
        <v>36.363636363636367</v>
      </c>
      <c r="F372" s="111">
        <v>120</v>
      </c>
      <c r="G372" s="3"/>
      <c r="H372" s="105">
        <f t="shared" si="12"/>
        <v>0</v>
      </c>
    </row>
    <row r="373" spans="2:69" s="11" customFormat="1" ht="15.9" customHeight="1" x14ac:dyDescent="0.3">
      <c r="B373" s="66" t="s">
        <v>425</v>
      </c>
      <c r="C373" s="6" t="s">
        <v>7</v>
      </c>
      <c r="D373" s="20"/>
      <c r="E373" s="39">
        <f t="shared" si="13"/>
        <v>22.72727272727273</v>
      </c>
      <c r="F373" s="111">
        <v>75</v>
      </c>
      <c r="G373" s="3"/>
      <c r="H373" s="105">
        <f t="shared" si="12"/>
        <v>0</v>
      </c>
      <c r="I373" s="26"/>
    </row>
    <row r="374" spans="2:69" s="11" customFormat="1" ht="15.9" customHeight="1" x14ac:dyDescent="0.3">
      <c r="B374" s="66" t="s">
        <v>243</v>
      </c>
      <c r="C374" s="6" t="s">
        <v>7</v>
      </c>
      <c r="D374" s="20"/>
      <c r="E374" s="39">
        <f t="shared" si="13"/>
        <v>18.181818181818183</v>
      </c>
      <c r="F374" s="111">
        <v>60</v>
      </c>
      <c r="G374" s="3"/>
      <c r="H374" s="105">
        <f t="shared" si="12"/>
        <v>0</v>
      </c>
    </row>
    <row r="375" spans="2:69" s="11" customFormat="1" ht="15.9" customHeight="1" x14ac:dyDescent="0.3">
      <c r="B375" s="66" t="s">
        <v>243</v>
      </c>
      <c r="C375" s="6" t="s">
        <v>13</v>
      </c>
      <c r="D375" s="20" t="s">
        <v>402</v>
      </c>
      <c r="E375" s="39">
        <f t="shared" si="13"/>
        <v>36.363636363636367</v>
      </c>
      <c r="F375" s="111">
        <v>120</v>
      </c>
      <c r="G375" s="3"/>
      <c r="H375" s="105">
        <f t="shared" si="12"/>
        <v>0</v>
      </c>
    </row>
    <row r="376" spans="2:69" s="26" customFormat="1" ht="15.9" customHeight="1" x14ac:dyDescent="0.3">
      <c r="B376" s="66" t="s">
        <v>240</v>
      </c>
      <c r="C376" s="46" t="s">
        <v>13</v>
      </c>
      <c r="D376" s="71" t="s">
        <v>402</v>
      </c>
      <c r="E376" s="39">
        <f t="shared" si="13"/>
        <v>39.393939393939398</v>
      </c>
      <c r="F376" s="111">
        <v>130</v>
      </c>
      <c r="G376" s="1"/>
      <c r="H376" s="105">
        <f t="shared" si="12"/>
        <v>0</v>
      </c>
      <c r="I376" s="11"/>
      <c r="J376" s="11"/>
      <c r="K376" s="11"/>
      <c r="L376" s="11"/>
      <c r="M376" s="11"/>
      <c r="N376" s="11"/>
      <c r="O376" s="11"/>
      <c r="P376" s="11"/>
      <c r="Q376" s="11"/>
      <c r="R376" s="11"/>
      <c r="S376" s="11"/>
      <c r="T376" s="11"/>
      <c r="U376" s="11"/>
      <c r="V376" s="11"/>
      <c r="W376" s="11"/>
      <c r="X376" s="11"/>
      <c r="Y376" s="11"/>
      <c r="Z376" s="11"/>
      <c r="AA376" s="11"/>
      <c r="AB376" s="11"/>
      <c r="AC376" s="11"/>
      <c r="AD376" s="11"/>
      <c r="AE376" s="11"/>
      <c r="AF376" s="11"/>
      <c r="AG376" s="11"/>
      <c r="AH376" s="11"/>
      <c r="AI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</row>
    <row r="377" spans="2:69" s="26" customFormat="1" ht="15.9" customHeight="1" x14ac:dyDescent="0.3">
      <c r="B377" s="66" t="s">
        <v>551</v>
      </c>
      <c r="C377" s="46" t="s">
        <v>367</v>
      </c>
      <c r="D377" s="71" t="s">
        <v>69</v>
      </c>
      <c r="E377" s="39">
        <f t="shared" si="13"/>
        <v>3.8</v>
      </c>
      <c r="F377" s="111">
        <v>12.54</v>
      </c>
      <c r="G377" s="1"/>
      <c r="H377" s="105">
        <f t="shared" si="12"/>
        <v>0</v>
      </c>
      <c r="I377" s="11"/>
      <c r="J377" s="11"/>
      <c r="K377" s="11"/>
      <c r="L377" s="11"/>
      <c r="M377" s="11"/>
      <c r="N377" s="11"/>
      <c r="O377" s="11"/>
      <c r="P377" s="11"/>
      <c r="Q377" s="11"/>
      <c r="R377" s="11"/>
      <c r="S377" s="11"/>
      <c r="T377" s="11"/>
      <c r="U377" s="11"/>
      <c r="V377" s="11"/>
      <c r="W377" s="11"/>
      <c r="X377" s="11"/>
      <c r="Y377" s="11"/>
      <c r="Z377" s="11"/>
      <c r="AA377" s="11"/>
      <c r="AB377" s="11"/>
      <c r="AC377" s="11"/>
      <c r="AD377" s="11"/>
      <c r="AE377" s="11"/>
      <c r="AF377" s="11"/>
      <c r="AG377" s="11"/>
      <c r="AH377" s="11"/>
      <c r="AI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</row>
    <row r="378" spans="2:69" s="26" customFormat="1" ht="15.9" customHeight="1" x14ac:dyDescent="0.3">
      <c r="B378" s="66" t="s">
        <v>552</v>
      </c>
      <c r="C378" s="46" t="s">
        <v>7</v>
      </c>
      <c r="D378" s="71" t="s">
        <v>80</v>
      </c>
      <c r="E378" s="39">
        <f t="shared" si="13"/>
        <v>3.8</v>
      </c>
      <c r="F378" s="111">
        <v>12.54</v>
      </c>
      <c r="G378" s="1"/>
      <c r="H378" s="105">
        <f t="shared" si="12"/>
        <v>0</v>
      </c>
      <c r="I378" s="11"/>
      <c r="J378" s="11"/>
      <c r="K378" s="11"/>
      <c r="L378" s="11"/>
      <c r="M378" s="11"/>
      <c r="N378" s="11"/>
      <c r="O378" s="11"/>
      <c r="P378" s="11"/>
      <c r="Q378" s="11"/>
      <c r="R378" s="11"/>
      <c r="S378" s="11"/>
      <c r="T378" s="11"/>
      <c r="U378" s="11"/>
      <c r="V378" s="11"/>
      <c r="W378" s="11"/>
      <c r="X378" s="11"/>
      <c r="Y378" s="11"/>
      <c r="Z378" s="11"/>
      <c r="AA378" s="11"/>
      <c r="AB378" s="11"/>
      <c r="AC378" s="11"/>
      <c r="AD378" s="11"/>
      <c r="AE378" s="11"/>
      <c r="AF378" s="11"/>
      <c r="AG378" s="11"/>
      <c r="AH378" s="11"/>
      <c r="AI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</row>
    <row r="379" spans="2:69" s="11" customFormat="1" ht="15.9" customHeight="1" x14ac:dyDescent="0.3">
      <c r="B379" s="2" t="s">
        <v>71</v>
      </c>
      <c r="C379" s="8" t="s">
        <v>7</v>
      </c>
      <c r="D379" s="38" t="s">
        <v>69</v>
      </c>
      <c r="E379" s="39">
        <f t="shared" si="13"/>
        <v>6.0606060606060606</v>
      </c>
      <c r="F379" s="111">
        <v>20</v>
      </c>
      <c r="G379" s="3"/>
      <c r="H379" s="105">
        <f t="shared" si="12"/>
        <v>0</v>
      </c>
    </row>
    <row r="380" spans="2:69" s="27" customFormat="1" ht="15.9" customHeight="1" x14ac:dyDescent="0.25">
      <c r="B380" s="2" t="s">
        <v>667</v>
      </c>
      <c r="C380" s="3" t="s">
        <v>13</v>
      </c>
      <c r="D380" s="3" t="s">
        <v>73</v>
      </c>
      <c r="E380" s="39">
        <f t="shared" si="13"/>
        <v>10</v>
      </c>
      <c r="F380" s="111">
        <v>33</v>
      </c>
      <c r="G380" s="4"/>
      <c r="H380" s="105">
        <f t="shared" si="12"/>
        <v>0</v>
      </c>
      <c r="I380" s="26"/>
    </row>
    <row r="381" spans="2:69" s="27" customFormat="1" ht="15.9" customHeight="1" x14ac:dyDescent="0.25">
      <c r="B381" s="2" t="s">
        <v>668</v>
      </c>
      <c r="C381" s="3" t="s">
        <v>7</v>
      </c>
      <c r="D381" s="8"/>
      <c r="E381" s="39">
        <f t="shared" si="13"/>
        <v>6.666666666666667</v>
      </c>
      <c r="F381" s="111">
        <v>22</v>
      </c>
      <c r="G381" s="3"/>
      <c r="H381" s="105">
        <f t="shared" si="12"/>
        <v>0</v>
      </c>
      <c r="I381" s="11"/>
    </row>
    <row r="382" spans="2:69" s="27" customFormat="1" ht="15.9" customHeight="1" x14ac:dyDescent="0.25">
      <c r="B382" s="2" t="s">
        <v>668</v>
      </c>
      <c r="C382" s="3" t="s">
        <v>13</v>
      </c>
      <c r="D382" s="3" t="s">
        <v>110</v>
      </c>
      <c r="E382" s="39">
        <f t="shared" si="13"/>
        <v>10.606060606060607</v>
      </c>
      <c r="F382" s="111">
        <v>35</v>
      </c>
      <c r="G382" s="4"/>
      <c r="H382" s="105">
        <f t="shared" si="12"/>
        <v>0</v>
      </c>
      <c r="I382" s="26"/>
      <c r="J382" s="11"/>
      <c r="K382" s="11"/>
      <c r="L382" s="11"/>
      <c r="M382" s="11"/>
      <c r="N382" s="11"/>
      <c r="O382" s="11"/>
      <c r="P382" s="11"/>
      <c r="Q382" s="11"/>
      <c r="R382" s="11"/>
      <c r="S382" s="11"/>
      <c r="T382" s="11"/>
      <c r="U382" s="11"/>
      <c r="V382" s="11"/>
      <c r="W382" s="11"/>
      <c r="X382" s="11"/>
      <c r="Y382" s="11"/>
      <c r="Z382" s="11"/>
      <c r="AA382" s="11"/>
      <c r="AB382" s="11"/>
      <c r="AC382" s="11"/>
      <c r="AD382" s="11"/>
      <c r="AE382" s="11"/>
      <c r="AF382" s="11"/>
      <c r="AG382" s="11"/>
      <c r="AH382" s="11"/>
      <c r="AI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</row>
    <row r="383" spans="2:69" s="27" customFormat="1" ht="15.9" customHeight="1" x14ac:dyDescent="0.25">
      <c r="B383" s="2" t="s">
        <v>377</v>
      </c>
      <c r="C383" s="3" t="s">
        <v>378</v>
      </c>
      <c r="D383" s="3"/>
      <c r="E383" s="39">
        <f t="shared" si="13"/>
        <v>11.515151515151516</v>
      </c>
      <c r="F383" s="111">
        <v>38</v>
      </c>
      <c r="G383" s="4"/>
      <c r="H383" s="105">
        <f t="shared" si="12"/>
        <v>0</v>
      </c>
      <c r="I383" s="11"/>
      <c r="J383" s="11"/>
      <c r="K383" s="11"/>
      <c r="L383" s="11"/>
      <c r="M383" s="11"/>
      <c r="N383" s="11"/>
      <c r="O383" s="11"/>
      <c r="P383" s="11"/>
      <c r="Q383" s="11"/>
      <c r="R383" s="11"/>
      <c r="S383" s="11"/>
      <c r="T383" s="11"/>
      <c r="U383" s="11"/>
      <c r="V383" s="11"/>
      <c r="W383" s="11"/>
      <c r="X383" s="11"/>
      <c r="Y383" s="11"/>
      <c r="Z383" s="11"/>
      <c r="AA383" s="11"/>
      <c r="AB383" s="11"/>
      <c r="AC383" s="11"/>
      <c r="AD383" s="11"/>
      <c r="AE383" s="11"/>
      <c r="AF383" s="11"/>
      <c r="AG383" s="11"/>
      <c r="AH383" s="11"/>
      <c r="AI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</row>
    <row r="384" spans="2:69" s="27" customFormat="1" ht="15.9" customHeight="1" x14ac:dyDescent="0.25">
      <c r="B384" s="2" t="s">
        <v>377</v>
      </c>
      <c r="C384" s="3" t="s">
        <v>7</v>
      </c>
      <c r="D384" s="3"/>
      <c r="E384" s="39">
        <f t="shared" si="13"/>
        <v>8.4848484848484844</v>
      </c>
      <c r="F384" s="111">
        <v>28</v>
      </c>
      <c r="G384" s="4"/>
      <c r="H384" s="105">
        <f t="shared" si="12"/>
        <v>0</v>
      </c>
      <c r="I384" s="11"/>
      <c r="J384" s="11"/>
      <c r="K384" s="11"/>
      <c r="L384" s="11"/>
      <c r="M384" s="11"/>
      <c r="N384" s="11"/>
      <c r="O384" s="11"/>
      <c r="P384" s="11"/>
      <c r="Q384" s="11"/>
      <c r="R384" s="11"/>
      <c r="S384" s="11"/>
      <c r="T384" s="11"/>
      <c r="U384" s="11"/>
      <c r="V384" s="11"/>
      <c r="W384" s="11"/>
      <c r="X384" s="11"/>
      <c r="Y384" s="11"/>
      <c r="Z384" s="11"/>
      <c r="AA384" s="11"/>
      <c r="AB384" s="11"/>
      <c r="AC384" s="11"/>
      <c r="AD384" s="11"/>
      <c r="AE384" s="11"/>
      <c r="AF384" s="11"/>
      <c r="AG384" s="11"/>
      <c r="AH384" s="11"/>
      <c r="AI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</row>
    <row r="385" spans="2:69" s="26" customFormat="1" ht="15.9" customHeight="1" x14ac:dyDescent="0.3">
      <c r="B385" s="2" t="s">
        <v>669</v>
      </c>
      <c r="C385" s="3" t="s">
        <v>7</v>
      </c>
      <c r="D385" s="3" t="s">
        <v>75</v>
      </c>
      <c r="E385" s="39">
        <f t="shared" si="13"/>
        <v>5.1515151515151514</v>
      </c>
      <c r="F385" s="111">
        <v>17</v>
      </c>
      <c r="G385" s="3"/>
      <c r="H385" s="105">
        <f t="shared" si="12"/>
        <v>0</v>
      </c>
      <c r="I385" s="11"/>
    </row>
    <row r="386" spans="2:69" s="29" customFormat="1" ht="15.9" customHeight="1" x14ac:dyDescent="0.3">
      <c r="B386" s="16" t="s">
        <v>281</v>
      </c>
      <c r="C386" s="1" t="s">
        <v>7</v>
      </c>
      <c r="D386" s="1"/>
      <c r="E386" s="39">
        <f t="shared" si="13"/>
        <v>4.8484848484848486</v>
      </c>
      <c r="F386" s="111">
        <v>16</v>
      </c>
      <c r="G386" s="4"/>
      <c r="H386" s="105">
        <f t="shared" si="12"/>
        <v>0</v>
      </c>
      <c r="I386" s="26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  <c r="AJ386" s="27"/>
      <c r="AK386" s="27"/>
      <c r="AL386" s="27"/>
      <c r="AM386" s="27"/>
      <c r="AN386" s="27"/>
      <c r="AO386" s="27"/>
      <c r="AP386" s="27"/>
      <c r="AQ386" s="27"/>
      <c r="AR386" s="27"/>
      <c r="AS386" s="27"/>
      <c r="AT386" s="27"/>
      <c r="AU386" s="27"/>
      <c r="AV386" s="27"/>
      <c r="AW386" s="27"/>
      <c r="AX386" s="27"/>
      <c r="AY386" s="27"/>
      <c r="AZ386" s="27"/>
      <c r="BA386" s="27"/>
      <c r="BB386" s="27"/>
      <c r="BC386" s="27"/>
      <c r="BD386" s="27"/>
      <c r="BE386" s="27"/>
      <c r="BF386" s="27"/>
      <c r="BG386" s="27"/>
      <c r="BH386" s="27"/>
      <c r="BI386" s="27"/>
      <c r="BJ386" s="27"/>
      <c r="BK386" s="27"/>
      <c r="BL386" s="27"/>
      <c r="BM386" s="27"/>
      <c r="BN386" s="27"/>
      <c r="BO386" s="27"/>
      <c r="BP386" s="27"/>
      <c r="BQ386" s="27"/>
    </row>
    <row r="387" spans="2:69" s="29" customFormat="1" ht="15.9" customHeight="1" x14ac:dyDescent="0.3">
      <c r="B387" s="2" t="s">
        <v>670</v>
      </c>
      <c r="C387" s="3" t="s">
        <v>59</v>
      </c>
      <c r="D387" s="3" t="s">
        <v>72</v>
      </c>
      <c r="E387" s="39">
        <f t="shared" si="13"/>
        <v>4.5454545454545459</v>
      </c>
      <c r="F387" s="111">
        <v>15</v>
      </c>
      <c r="G387" s="3"/>
      <c r="H387" s="105">
        <f t="shared" si="12"/>
        <v>0</v>
      </c>
      <c r="I387" s="26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  <c r="AG387" s="27"/>
      <c r="AH387" s="27"/>
      <c r="AI387" s="27"/>
      <c r="AJ387" s="27"/>
      <c r="AK387" s="27"/>
      <c r="AL387" s="27"/>
      <c r="AM387" s="27"/>
      <c r="AN387" s="27"/>
      <c r="AO387" s="27"/>
      <c r="AP387" s="27"/>
      <c r="AQ387" s="27"/>
      <c r="AR387" s="27"/>
      <c r="AS387" s="27"/>
      <c r="AT387" s="27"/>
      <c r="AU387" s="27"/>
      <c r="AV387" s="27"/>
      <c r="AW387" s="27"/>
      <c r="AX387" s="27"/>
      <c r="AY387" s="27"/>
      <c r="AZ387" s="27"/>
      <c r="BA387" s="27"/>
      <c r="BB387" s="27"/>
      <c r="BC387" s="27"/>
      <c r="BD387" s="27"/>
      <c r="BE387" s="27"/>
      <c r="BF387" s="27"/>
      <c r="BG387" s="27"/>
      <c r="BH387" s="27"/>
      <c r="BI387" s="27"/>
      <c r="BJ387" s="27"/>
      <c r="BK387" s="27"/>
      <c r="BL387" s="27"/>
      <c r="BM387" s="27"/>
      <c r="BN387" s="27"/>
      <c r="BO387" s="27"/>
      <c r="BP387" s="27"/>
      <c r="BQ387" s="27"/>
    </row>
    <row r="388" spans="2:69" s="29" customFormat="1" ht="15.9" customHeight="1" x14ac:dyDescent="0.3">
      <c r="B388" s="18" t="s">
        <v>670</v>
      </c>
      <c r="C388" s="1" t="s">
        <v>13</v>
      </c>
      <c r="D388" s="1" t="s">
        <v>111</v>
      </c>
      <c r="E388" s="39">
        <f t="shared" si="13"/>
        <v>6.666666666666667</v>
      </c>
      <c r="F388" s="111">
        <v>22</v>
      </c>
      <c r="G388" s="3"/>
      <c r="H388" s="105">
        <f t="shared" si="12"/>
        <v>0</v>
      </c>
      <c r="I388" s="26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  <c r="AJ388" s="27"/>
      <c r="AK388" s="27"/>
      <c r="AL388" s="27"/>
      <c r="AM388" s="27"/>
      <c r="AN388" s="27"/>
      <c r="AO388" s="27"/>
      <c r="AP388" s="27"/>
      <c r="AQ388" s="27"/>
      <c r="AR388" s="27"/>
      <c r="AS388" s="27"/>
      <c r="AT388" s="27"/>
      <c r="AU388" s="27"/>
      <c r="AV388" s="27"/>
      <c r="AW388" s="27"/>
      <c r="AX388" s="27"/>
      <c r="AY388" s="27"/>
      <c r="AZ388" s="27"/>
      <c r="BA388" s="27"/>
      <c r="BB388" s="27"/>
      <c r="BC388" s="27"/>
      <c r="BD388" s="27"/>
      <c r="BE388" s="27"/>
      <c r="BF388" s="27"/>
      <c r="BG388" s="27"/>
      <c r="BH388" s="27"/>
      <c r="BI388" s="27"/>
      <c r="BJ388" s="27"/>
      <c r="BK388" s="27"/>
      <c r="BL388" s="27"/>
      <c r="BM388" s="27"/>
      <c r="BN388" s="27"/>
      <c r="BO388" s="27"/>
      <c r="BP388" s="27"/>
      <c r="BQ388" s="27"/>
    </row>
    <row r="389" spans="2:69" s="29" customFormat="1" ht="15.9" customHeight="1" x14ac:dyDescent="0.3">
      <c r="B389" s="18" t="s">
        <v>79</v>
      </c>
      <c r="C389" s="1" t="s">
        <v>7</v>
      </c>
      <c r="D389" s="1"/>
      <c r="E389" s="39">
        <f t="shared" si="13"/>
        <v>5.1515151515151514</v>
      </c>
      <c r="F389" s="111">
        <v>17</v>
      </c>
      <c r="G389" s="3"/>
      <c r="H389" s="105">
        <f t="shared" si="12"/>
        <v>0</v>
      </c>
      <c r="I389" s="26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  <c r="AG389" s="27"/>
      <c r="AH389" s="27"/>
      <c r="AI389" s="27"/>
      <c r="AJ389" s="27"/>
      <c r="AK389" s="27"/>
      <c r="AL389" s="27"/>
      <c r="AM389" s="27"/>
      <c r="AN389" s="27"/>
      <c r="AO389" s="27"/>
      <c r="AP389" s="27"/>
      <c r="AQ389" s="27"/>
      <c r="AR389" s="27"/>
      <c r="AS389" s="27"/>
      <c r="AT389" s="27"/>
      <c r="AU389" s="27"/>
      <c r="AV389" s="27"/>
      <c r="AW389" s="27"/>
      <c r="AX389" s="27"/>
      <c r="AY389" s="27"/>
      <c r="AZ389" s="27"/>
      <c r="BA389" s="27"/>
      <c r="BB389" s="27"/>
      <c r="BC389" s="27"/>
      <c r="BD389" s="27"/>
      <c r="BE389" s="27"/>
      <c r="BF389" s="27"/>
      <c r="BG389" s="27"/>
      <c r="BH389" s="27"/>
      <c r="BI389" s="27"/>
      <c r="BJ389" s="27"/>
      <c r="BK389" s="27"/>
      <c r="BL389" s="27"/>
      <c r="BM389" s="27"/>
      <c r="BN389" s="27"/>
      <c r="BO389" s="27"/>
      <c r="BP389" s="27"/>
      <c r="BQ389" s="27"/>
    </row>
    <row r="390" spans="2:69" s="29" customFormat="1" ht="15.9" customHeight="1" x14ac:dyDescent="0.3">
      <c r="B390" s="18" t="s">
        <v>290</v>
      </c>
      <c r="C390" s="1" t="s">
        <v>7</v>
      </c>
      <c r="D390" s="1" t="s">
        <v>16</v>
      </c>
      <c r="E390" s="39">
        <f t="shared" si="13"/>
        <v>6.666666666666667</v>
      </c>
      <c r="F390" s="111">
        <v>22</v>
      </c>
      <c r="G390" s="3"/>
      <c r="H390" s="105">
        <f t="shared" si="12"/>
        <v>0</v>
      </c>
      <c r="I390" s="11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  <c r="AJ390" s="27"/>
      <c r="AK390" s="27"/>
      <c r="AL390" s="27"/>
      <c r="AM390" s="27"/>
      <c r="AN390" s="27"/>
      <c r="AO390" s="27"/>
      <c r="AP390" s="27"/>
      <c r="AQ390" s="27"/>
      <c r="AR390" s="27"/>
      <c r="AS390" s="27"/>
      <c r="AT390" s="27"/>
      <c r="AU390" s="27"/>
      <c r="AV390" s="27"/>
      <c r="AW390" s="27"/>
      <c r="AX390" s="27"/>
      <c r="AY390" s="27"/>
      <c r="AZ390" s="27"/>
      <c r="BA390" s="27"/>
      <c r="BB390" s="27"/>
      <c r="BC390" s="27"/>
      <c r="BD390" s="27"/>
      <c r="BE390" s="27"/>
      <c r="BF390" s="27"/>
      <c r="BG390" s="27"/>
      <c r="BH390" s="27"/>
      <c r="BI390" s="27"/>
      <c r="BJ390" s="27"/>
      <c r="BK390" s="27"/>
      <c r="BL390" s="27"/>
      <c r="BM390" s="27"/>
      <c r="BN390" s="27"/>
      <c r="BO390" s="27"/>
      <c r="BP390" s="27"/>
      <c r="BQ390" s="27"/>
    </row>
    <row r="391" spans="2:69" s="29" customFormat="1" ht="15.9" customHeight="1" x14ac:dyDescent="0.3">
      <c r="B391" s="2" t="s">
        <v>15</v>
      </c>
      <c r="C391" s="1" t="s">
        <v>14</v>
      </c>
      <c r="D391" s="1"/>
      <c r="E391" s="39">
        <f t="shared" si="13"/>
        <v>9.0909090909090917</v>
      </c>
      <c r="F391" s="111">
        <v>30</v>
      </c>
      <c r="G391" s="3"/>
      <c r="H391" s="105">
        <f t="shared" si="12"/>
        <v>0</v>
      </c>
      <c r="I391" s="11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  <c r="AG391" s="27"/>
      <c r="AH391" s="27"/>
      <c r="AI391" s="27"/>
      <c r="AJ391" s="27"/>
      <c r="AK391" s="27"/>
      <c r="AL391" s="27"/>
      <c r="AM391" s="27"/>
      <c r="AN391" s="27"/>
      <c r="AO391" s="27"/>
      <c r="AP391" s="27"/>
      <c r="AQ391" s="27"/>
      <c r="AR391" s="27"/>
      <c r="AS391" s="27"/>
      <c r="AT391" s="27"/>
      <c r="AU391" s="27"/>
      <c r="AV391" s="27"/>
      <c r="AW391" s="27"/>
      <c r="AX391" s="27"/>
      <c r="AY391" s="27"/>
      <c r="AZ391" s="27"/>
      <c r="BA391" s="27"/>
      <c r="BB391" s="27"/>
      <c r="BC391" s="27"/>
      <c r="BD391" s="27"/>
      <c r="BE391" s="27"/>
      <c r="BF391" s="27"/>
      <c r="BG391" s="27"/>
      <c r="BH391" s="27"/>
      <c r="BI391" s="27"/>
      <c r="BJ391" s="27"/>
      <c r="BK391" s="27"/>
      <c r="BL391" s="27"/>
      <c r="BM391" s="27"/>
      <c r="BN391" s="27"/>
      <c r="BO391" s="27"/>
      <c r="BP391" s="27"/>
      <c r="BQ391" s="27"/>
    </row>
    <row r="392" spans="2:69" s="29" customFormat="1" ht="15.9" customHeight="1" x14ac:dyDescent="0.3">
      <c r="B392" s="18" t="s">
        <v>290</v>
      </c>
      <c r="C392" s="1" t="s">
        <v>7</v>
      </c>
      <c r="D392" s="1"/>
      <c r="E392" s="39">
        <f t="shared" si="13"/>
        <v>12.121212121212121</v>
      </c>
      <c r="F392" s="111">
        <v>40</v>
      </c>
      <c r="G392" s="3"/>
      <c r="H392" s="105">
        <f t="shared" si="12"/>
        <v>0</v>
      </c>
      <c r="I392" s="11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  <c r="AJ392" s="27"/>
      <c r="AK392" s="27"/>
      <c r="AL392" s="27"/>
      <c r="AM392" s="27"/>
      <c r="AN392" s="27"/>
      <c r="AO392" s="27"/>
      <c r="AP392" s="27"/>
      <c r="AQ392" s="27"/>
      <c r="AR392" s="27"/>
      <c r="AS392" s="27"/>
      <c r="AT392" s="27"/>
      <c r="AU392" s="27"/>
      <c r="AV392" s="27"/>
      <c r="AW392" s="27"/>
      <c r="AX392" s="27"/>
      <c r="AY392" s="27"/>
      <c r="AZ392" s="27"/>
      <c r="BA392" s="27"/>
      <c r="BB392" s="27"/>
      <c r="BC392" s="27"/>
      <c r="BD392" s="27"/>
      <c r="BE392" s="27"/>
      <c r="BF392" s="27"/>
      <c r="BG392" s="27"/>
      <c r="BH392" s="27"/>
      <c r="BI392" s="27"/>
      <c r="BJ392" s="27"/>
      <c r="BK392" s="27"/>
      <c r="BL392" s="27"/>
      <c r="BM392" s="27"/>
      <c r="BN392" s="27"/>
      <c r="BO392" s="27"/>
      <c r="BP392" s="27"/>
      <c r="BQ392" s="27"/>
    </row>
    <row r="393" spans="2:69" s="29" customFormat="1" ht="15.9" customHeight="1" x14ac:dyDescent="0.3">
      <c r="B393" s="18" t="s">
        <v>412</v>
      </c>
      <c r="C393" s="1" t="s">
        <v>7</v>
      </c>
      <c r="D393" s="1"/>
      <c r="E393" s="39">
        <f t="shared" si="13"/>
        <v>9.3939393939393945</v>
      </c>
      <c r="F393" s="111">
        <v>31</v>
      </c>
      <c r="G393" s="4"/>
      <c r="H393" s="105">
        <f t="shared" si="12"/>
        <v>0</v>
      </c>
      <c r="I393" s="26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  <c r="AG393" s="27"/>
      <c r="AH393" s="27"/>
      <c r="AI393" s="27"/>
      <c r="AJ393" s="27"/>
      <c r="AK393" s="27"/>
      <c r="AL393" s="27"/>
      <c r="AM393" s="27"/>
      <c r="AN393" s="27"/>
      <c r="AO393" s="27"/>
      <c r="AP393" s="27"/>
      <c r="AQ393" s="27"/>
      <c r="AR393" s="27"/>
      <c r="AS393" s="27"/>
      <c r="AT393" s="27"/>
      <c r="AU393" s="27"/>
      <c r="AV393" s="27"/>
      <c r="AW393" s="27"/>
      <c r="AX393" s="27"/>
      <c r="AY393" s="27"/>
      <c r="AZ393" s="27"/>
      <c r="BA393" s="27"/>
      <c r="BB393" s="27"/>
      <c r="BC393" s="27"/>
      <c r="BD393" s="27"/>
      <c r="BE393" s="27"/>
      <c r="BF393" s="27"/>
      <c r="BG393" s="27"/>
      <c r="BH393" s="27"/>
      <c r="BI393" s="27"/>
      <c r="BJ393" s="27"/>
      <c r="BK393" s="27"/>
      <c r="BL393" s="27"/>
      <c r="BM393" s="27"/>
      <c r="BN393" s="27"/>
      <c r="BO393" s="27"/>
      <c r="BP393" s="27"/>
      <c r="BQ393" s="27"/>
    </row>
    <row r="394" spans="2:69" s="29" customFormat="1" ht="17.25" customHeight="1" x14ac:dyDescent="0.3">
      <c r="B394" s="18" t="s">
        <v>573</v>
      </c>
      <c r="C394" s="1" t="s">
        <v>7</v>
      </c>
      <c r="D394" s="1" t="s">
        <v>109</v>
      </c>
      <c r="E394" s="39">
        <f t="shared" si="13"/>
        <v>7.5757575757575761</v>
      </c>
      <c r="F394" s="111">
        <v>25</v>
      </c>
      <c r="G394" s="4"/>
      <c r="H394" s="105">
        <f t="shared" si="12"/>
        <v>0</v>
      </c>
      <c r="I394" s="26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  <c r="AJ394" s="27"/>
      <c r="AK394" s="27"/>
      <c r="AL394" s="27"/>
      <c r="AM394" s="27"/>
      <c r="AN394" s="27"/>
      <c r="AO394" s="27"/>
      <c r="AP394" s="27"/>
      <c r="AQ394" s="27"/>
      <c r="AR394" s="27"/>
      <c r="AS394" s="27"/>
      <c r="AT394" s="27"/>
      <c r="AU394" s="27"/>
      <c r="AV394" s="27"/>
      <c r="AW394" s="27"/>
      <c r="AX394" s="27"/>
      <c r="AY394" s="27"/>
      <c r="AZ394" s="27"/>
      <c r="BA394" s="27"/>
      <c r="BB394" s="27"/>
      <c r="BC394" s="27"/>
      <c r="BD394" s="27"/>
      <c r="BE394" s="27"/>
      <c r="BF394" s="27"/>
      <c r="BG394" s="27"/>
      <c r="BH394" s="27"/>
      <c r="BI394" s="27"/>
      <c r="BJ394" s="27"/>
      <c r="BK394" s="27"/>
      <c r="BL394" s="27"/>
      <c r="BM394" s="27"/>
      <c r="BN394" s="27"/>
      <c r="BO394" s="27"/>
      <c r="BP394" s="27"/>
      <c r="BQ394" s="27"/>
    </row>
    <row r="395" spans="2:69" s="29" customFormat="1" ht="15.9" customHeight="1" x14ac:dyDescent="0.3">
      <c r="B395" s="18" t="s">
        <v>485</v>
      </c>
      <c r="C395" s="1" t="s">
        <v>13</v>
      </c>
      <c r="D395" s="1"/>
      <c r="E395" s="39">
        <f t="shared" si="13"/>
        <v>6.9696969696969697</v>
      </c>
      <c r="F395" s="111">
        <v>23</v>
      </c>
      <c r="G395" s="4"/>
      <c r="H395" s="105">
        <f t="shared" si="12"/>
        <v>0</v>
      </c>
      <c r="I395" s="26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  <c r="AG395" s="27"/>
      <c r="AH395" s="27"/>
      <c r="AI395" s="27"/>
      <c r="AJ395" s="27"/>
      <c r="AK395" s="27"/>
      <c r="AL395" s="27"/>
      <c r="AM395" s="27"/>
      <c r="AN395" s="27"/>
      <c r="AO395" s="27"/>
      <c r="AP395" s="27"/>
      <c r="AQ395" s="27"/>
      <c r="AR395" s="27"/>
      <c r="AS395" s="27"/>
      <c r="AT395" s="27"/>
      <c r="AU395" s="27"/>
      <c r="AV395" s="27"/>
      <c r="AW395" s="27"/>
      <c r="AX395" s="27"/>
      <c r="AY395" s="27"/>
      <c r="AZ395" s="27"/>
      <c r="BA395" s="27"/>
      <c r="BB395" s="27"/>
      <c r="BC395" s="27"/>
      <c r="BD395" s="27"/>
      <c r="BE395" s="27"/>
      <c r="BF395" s="27"/>
      <c r="BG395" s="27"/>
      <c r="BH395" s="27"/>
      <c r="BI395" s="27"/>
      <c r="BJ395" s="27"/>
      <c r="BK395" s="27"/>
      <c r="BL395" s="27"/>
      <c r="BM395" s="27"/>
      <c r="BN395" s="27"/>
      <c r="BO395" s="27"/>
      <c r="BP395" s="27"/>
      <c r="BQ395" s="27"/>
    </row>
    <row r="396" spans="2:69" s="29" customFormat="1" ht="15.9" customHeight="1" x14ac:dyDescent="0.3">
      <c r="B396" s="18" t="s">
        <v>512</v>
      </c>
      <c r="C396" s="1" t="s">
        <v>13</v>
      </c>
      <c r="D396" s="1" t="s">
        <v>72</v>
      </c>
      <c r="E396" s="39">
        <f t="shared" si="13"/>
        <v>6.9696969696969697</v>
      </c>
      <c r="F396" s="111">
        <v>23</v>
      </c>
      <c r="G396" s="4"/>
      <c r="H396" s="105">
        <f t="shared" si="12"/>
        <v>0</v>
      </c>
      <c r="I396" s="26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  <c r="AJ396" s="27"/>
      <c r="AK396" s="27"/>
      <c r="AL396" s="27"/>
      <c r="AM396" s="27"/>
      <c r="AN396" s="27"/>
      <c r="AO396" s="27"/>
      <c r="AP396" s="27"/>
      <c r="AQ396" s="27"/>
      <c r="AR396" s="27"/>
      <c r="AS396" s="27"/>
      <c r="AT396" s="27"/>
      <c r="AU396" s="27"/>
      <c r="AV396" s="27"/>
      <c r="AW396" s="27"/>
      <c r="AX396" s="27"/>
      <c r="AY396" s="27"/>
      <c r="AZ396" s="27"/>
      <c r="BA396" s="27"/>
      <c r="BB396" s="27"/>
      <c r="BC396" s="27"/>
      <c r="BD396" s="27"/>
      <c r="BE396" s="27"/>
      <c r="BF396" s="27"/>
      <c r="BG396" s="27"/>
      <c r="BH396" s="27"/>
      <c r="BI396" s="27"/>
      <c r="BJ396" s="27"/>
      <c r="BK396" s="27"/>
      <c r="BL396" s="27"/>
      <c r="BM396" s="27"/>
      <c r="BN396" s="27"/>
      <c r="BO396" s="27"/>
      <c r="BP396" s="27"/>
      <c r="BQ396" s="27"/>
    </row>
    <row r="397" spans="2:69" s="29" customFormat="1" ht="15.9" customHeight="1" x14ac:dyDescent="0.3">
      <c r="B397" s="18" t="s">
        <v>577</v>
      </c>
      <c r="C397" s="1" t="s">
        <v>543</v>
      </c>
      <c r="D397" s="1"/>
      <c r="E397" s="39">
        <f t="shared" si="13"/>
        <v>7.8787878787878789</v>
      </c>
      <c r="F397" s="111">
        <v>26</v>
      </c>
      <c r="G397" s="4"/>
      <c r="H397" s="105">
        <f t="shared" si="12"/>
        <v>0</v>
      </c>
      <c r="I397" s="26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  <c r="AG397" s="27"/>
      <c r="AH397" s="27"/>
      <c r="AI397" s="27"/>
      <c r="AJ397" s="27"/>
      <c r="AK397" s="27"/>
      <c r="AL397" s="27"/>
      <c r="AM397" s="27"/>
      <c r="AN397" s="27"/>
      <c r="AO397" s="27"/>
      <c r="AP397" s="27"/>
      <c r="AQ397" s="27"/>
      <c r="AR397" s="27"/>
      <c r="AS397" s="27"/>
      <c r="AT397" s="27"/>
      <c r="AU397" s="27"/>
      <c r="AV397" s="27"/>
      <c r="AW397" s="27"/>
      <c r="AX397" s="27"/>
      <c r="AY397" s="27"/>
      <c r="AZ397" s="27"/>
      <c r="BA397" s="27"/>
      <c r="BB397" s="27"/>
      <c r="BC397" s="27"/>
      <c r="BD397" s="27"/>
      <c r="BE397" s="27"/>
      <c r="BF397" s="27"/>
      <c r="BG397" s="27"/>
      <c r="BH397" s="27"/>
      <c r="BI397" s="27"/>
      <c r="BJ397" s="27"/>
      <c r="BK397" s="27"/>
      <c r="BL397" s="27"/>
      <c r="BM397" s="27"/>
      <c r="BN397" s="27"/>
      <c r="BO397" s="27"/>
      <c r="BP397" s="27"/>
    </row>
    <row r="398" spans="2:69" s="27" customFormat="1" ht="15.9" customHeight="1" x14ac:dyDescent="0.25">
      <c r="B398" s="16" t="s">
        <v>353</v>
      </c>
      <c r="C398" s="1" t="s">
        <v>7</v>
      </c>
      <c r="D398" s="1" t="s">
        <v>69</v>
      </c>
      <c r="E398" s="39">
        <f t="shared" si="13"/>
        <v>5.7575757575757578</v>
      </c>
      <c r="F398" s="111">
        <v>19</v>
      </c>
      <c r="G398" s="3"/>
      <c r="H398" s="105">
        <f t="shared" si="12"/>
        <v>0</v>
      </c>
      <c r="I398" s="26"/>
    </row>
    <row r="399" spans="2:69" s="27" customFormat="1" ht="15.9" customHeight="1" x14ac:dyDescent="0.25">
      <c r="B399" s="16" t="s">
        <v>579</v>
      </c>
      <c r="C399" s="1" t="s">
        <v>543</v>
      </c>
      <c r="D399" s="1"/>
      <c r="E399" s="39">
        <f t="shared" si="13"/>
        <v>7.8787878787878789</v>
      </c>
      <c r="F399" s="111">
        <v>26</v>
      </c>
      <c r="G399" s="3"/>
      <c r="H399" s="105">
        <f t="shared" si="12"/>
        <v>0</v>
      </c>
      <c r="I399" s="26"/>
    </row>
    <row r="400" spans="2:69" s="27" customFormat="1" ht="15.9" customHeight="1" x14ac:dyDescent="0.25">
      <c r="B400" s="2" t="s">
        <v>291</v>
      </c>
      <c r="C400" s="1" t="s">
        <v>7</v>
      </c>
      <c r="D400" s="1" t="s">
        <v>94</v>
      </c>
      <c r="E400" s="39">
        <f t="shared" si="13"/>
        <v>7.5757575757575761</v>
      </c>
      <c r="F400" s="111">
        <v>25</v>
      </c>
      <c r="G400" s="4"/>
      <c r="H400" s="105">
        <f t="shared" si="12"/>
        <v>0</v>
      </c>
      <c r="I400" s="11"/>
    </row>
    <row r="401" spans="2:69" s="27" customFormat="1" ht="15.9" customHeight="1" x14ac:dyDescent="0.25">
      <c r="B401" s="43" t="s">
        <v>467</v>
      </c>
      <c r="C401" s="46" t="s">
        <v>7</v>
      </c>
      <c r="D401" s="46"/>
      <c r="E401" s="39">
        <f t="shared" si="13"/>
        <v>7.8787878787878789</v>
      </c>
      <c r="F401" s="111">
        <v>26</v>
      </c>
      <c r="G401" s="1"/>
      <c r="H401" s="105">
        <f t="shared" si="12"/>
        <v>0</v>
      </c>
      <c r="I401" s="26"/>
    </row>
    <row r="402" spans="2:69" s="27" customFormat="1" ht="15.9" customHeight="1" x14ac:dyDescent="0.25">
      <c r="B402" s="43" t="s">
        <v>399</v>
      </c>
      <c r="C402" s="8" t="s">
        <v>233</v>
      </c>
      <c r="D402" s="8" t="s">
        <v>112</v>
      </c>
      <c r="E402" s="39">
        <f t="shared" si="13"/>
        <v>16.666666666666668</v>
      </c>
      <c r="F402" s="111">
        <v>55</v>
      </c>
      <c r="G402" s="3"/>
      <c r="H402" s="105">
        <f t="shared" si="12"/>
        <v>0</v>
      </c>
      <c r="I402" s="26"/>
    </row>
    <row r="403" spans="2:69" s="27" customFormat="1" ht="15.9" customHeight="1" x14ac:dyDescent="0.25">
      <c r="B403" s="16" t="s">
        <v>641</v>
      </c>
      <c r="C403" s="8" t="s">
        <v>543</v>
      </c>
      <c r="D403" s="8"/>
      <c r="E403" s="39">
        <f t="shared" si="13"/>
        <v>7.8787878787878789</v>
      </c>
      <c r="F403" s="111">
        <v>26</v>
      </c>
      <c r="G403" s="3"/>
      <c r="H403" s="105">
        <f t="shared" si="12"/>
        <v>0</v>
      </c>
      <c r="I403" s="26"/>
    </row>
    <row r="404" spans="2:69" s="27" customFormat="1" ht="15.9" customHeight="1" x14ac:dyDescent="0.25">
      <c r="B404" s="16" t="s">
        <v>477</v>
      </c>
      <c r="C404" s="8" t="s">
        <v>7</v>
      </c>
      <c r="D404" s="8"/>
      <c r="E404" s="39">
        <f t="shared" si="13"/>
        <v>6.0606060606060606</v>
      </c>
      <c r="F404" s="111">
        <v>20</v>
      </c>
      <c r="G404" s="3"/>
      <c r="H404" s="105">
        <f t="shared" si="12"/>
        <v>0</v>
      </c>
      <c r="I404" s="26"/>
    </row>
    <row r="405" spans="2:69" s="27" customFormat="1" ht="15.9" customHeight="1" x14ac:dyDescent="0.25">
      <c r="B405" s="16" t="s">
        <v>357</v>
      </c>
      <c r="C405" s="3" t="s">
        <v>59</v>
      </c>
      <c r="D405" s="7">
        <v>20</v>
      </c>
      <c r="E405" s="39">
        <f t="shared" si="13"/>
        <v>7.2727272727272734</v>
      </c>
      <c r="F405" s="111">
        <v>24</v>
      </c>
      <c r="G405" s="3"/>
      <c r="H405" s="105">
        <f t="shared" si="12"/>
        <v>0</v>
      </c>
      <c r="I405" s="26"/>
    </row>
    <row r="406" spans="2:69" s="27" customFormat="1" ht="15.9" customHeight="1" x14ac:dyDescent="0.25">
      <c r="B406" s="16" t="s">
        <v>582</v>
      </c>
      <c r="C406" s="3" t="s">
        <v>13</v>
      </c>
      <c r="D406" s="7"/>
      <c r="E406" s="39">
        <f t="shared" si="13"/>
        <v>19.696969696969699</v>
      </c>
      <c r="F406" s="111">
        <v>65</v>
      </c>
      <c r="G406" s="3"/>
      <c r="H406" s="105">
        <f t="shared" ref="H406:H407" si="14">E406*G406</f>
        <v>0</v>
      </c>
      <c r="I406" s="26"/>
    </row>
    <row r="407" spans="2:69" s="27" customFormat="1" ht="15.9" customHeight="1" x14ac:dyDescent="0.25">
      <c r="B407" s="16" t="s">
        <v>642</v>
      </c>
      <c r="C407" s="3" t="s">
        <v>543</v>
      </c>
      <c r="D407" s="7"/>
      <c r="E407" s="39">
        <f t="shared" si="13"/>
        <v>7.8787878787878789</v>
      </c>
      <c r="F407" s="111">
        <v>26</v>
      </c>
      <c r="G407" s="3"/>
      <c r="H407" s="105">
        <f t="shared" si="14"/>
        <v>0</v>
      </c>
      <c r="I407" s="26"/>
    </row>
    <row r="408" spans="2:69" s="27" customFormat="1" ht="15.9" customHeight="1" x14ac:dyDescent="0.25">
      <c r="B408" s="18" t="s">
        <v>473</v>
      </c>
      <c r="C408" s="1" t="s">
        <v>13</v>
      </c>
      <c r="D408" s="1"/>
      <c r="E408" s="39">
        <f t="shared" si="13"/>
        <v>7.2727272727272734</v>
      </c>
      <c r="F408" s="111">
        <v>24</v>
      </c>
      <c r="G408" s="4"/>
      <c r="H408" s="105">
        <f t="shared" ref="H408:H432" si="15">E408*G408</f>
        <v>0</v>
      </c>
      <c r="I408" s="11"/>
    </row>
    <row r="409" spans="2:69" s="27" customFormat="1" ht="15.9" customHeight="1" x14ac:dyDescent="0.25">
      <c r="B409" s="18" t="s">
        <v>671</v>
      </c>
      <c r="C409" s="1" t="s">
        <v>7</v>
      </c>
      <c r="D409" s="1">
        <v>30</v>
      </c>
      <c r="E409" s="39">
        <f t="shared" si="13"/>
        <v>5.1515151515151514</v>
      </c>
      <c r="F409" s="111">
        <v>17</v>
      </c>
      <c r="G409" s="3"/>
      <c r="H409" s="105">
        <f t="shared" si="15"/>
        <v>0</v>
      </c>
      <c r="I409" s="11"/>
    </row>
    <row r="410" spans="2:69" s="27" customFormat="1" ht="15.9" customHeight="1" x14ac:dyDescent="0.25">
      <c r="B410" s="44" t="s">
        <v>292</v>
      </c>
      <c r="C410" s="1" t="s">
        <v>7</v>
      </c>
      <c r="D410" s="1" t="s">
        <v>8</v>
      </c>
      <c r="E410" s="39">
        <f t="shared" si="13"/>
        <v>6.3636363636363642</v>
      </c>
      <c r="F410" s="111">
        <v>21</v>
      </c>
      <c r="G410" s="3"/>
      <c r="H410" s="105">
        <f t="shared" si="15"/>
        <v>0</v>
      </c>
      <c r="I410" s="11"/>
    </row>
    <row r="411" spans="2:69" s="27" customFormat="1" ht="15.9" customHeight="1" x14ac:dyDescent="0.25">
      <c r="B411" s="44" t="s">
        <v>584</v>
      </c>
      <c r="C411" s="1" t="s">
        <v>46</v>
      </c>
      <c r="D411" s="1"/>
      <c r="E411" s="39">
        <f t="shared" si="13"/>
        <v>28.787878787878789</v>
      </c>
      <c r="F411" s="111">
        <v>95</v>
      </c>
      <c r="G411" s="3"/>
      <c r="H411" s="105">
        <f t="shared" si="15"/>
        <v>0</v>
      </c>
      <c r="I411" s="11"/>
    </row>
    <row r="412" spans="2:69" s="27" customFormat="1" ht="15.9" customHeight="1" x14ac:dyDescent="0.25">
      <c r="B412" s="18" t="s">
        <v>9</v>
      </c>
      <c r="C412" s="1" t="s">
        <v>7</v>
      </c>
      <c r="D412" s="1" t="s">
        <v>10</v>
      </c>
      <c r="E412" s="39">
        <f t="shared" si="13"/>
        <v>7.2727272727272734</v>
      </c>
      <c r="F412" s="111">
        <v>24</v>
      </c>
      <c r="G412" s="3"/>
      <c r="H412" s="105">
        <f t="shared" si="15"/>
        <v>0</v>
      </c>
      <c r="I412" s="26"/>
    </row>
    <row r="413" spans="2:69" s="27" customFormat="1" ht="15.9" customHeight="1" x14ac:dyDescent="0.25">
      <c r="B413" s="18" t="s">
        <v>9</v>
      </c>
      <c r="C413" s="1" t="s">
        <v>13</v>
      </c>
      <c r="D413" s="1"/>
      <c r="E413" s="39">
        <f t="shared" si="13"/>
        <v>19.696969696969699</v>
      </c>
      <c r="F413" s="111">
        <v>65</v>
      </c>
      <c r="G413" s="3"/>
      <c r="H413" s="105">
        <f t="shared" si="15"/>
        <v>0</v>
      </c>
      <c r="I413" s="26"/>
    </row>
    <row r="414" spans="2:69" s="27" customFormat="1" ht="15.9" customHeight="1" x14ac:dyDescent="0.3">
      <c r="B414" s="17" t="s">
        <v>349</v>
      </c>
      <c r="C414" s="1" t="s">
        <v>7</v>
      </c>
      <c r="D414" s="1" t="s">
        <v>69</v>
      </c>
      <c r="E414" s="39">
        <f t="shared" si="13"/>
        <v>6.3636363636363642</v>
      </c>
      <c r="F414" s="111">
        <v>21</v>
      </c>
      <c r="G414" s="3"/>
      <c r="H414" s="105">
        <f t="shared" si="15"/>
        <v>0</v>
      </c>
      <c r="I414" s="26"/>
      <c r="J414" s="29"/>
      <c r="K414" s="29"/>
      <c r="L414" s="29"/>
      <c r="M414" s="29"/>
      <c r="N414" s="29"/>
      <c r="O414" s="29"/>
      <c r="P414" s="29"/>
      <c r="Q414" s="29"/>
      <c r="R414" s="29"/>
      <c r="S414" s="29"/>
      <c r="T414" s="29"/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  <c r="BC414" s="29"/>
      <c r="BD414" s="29"/>
      <c r="BE414" s="29"/>
      <c r="BF414" s="29"/>
      <c r="BG414" s="29"/>
      <c r="BH414" s="29"/>
      <c r="BI414" s="29"/>
      <c r="BJ414" s="29"/>
      <c r="BK414" s="29"/>
      <c r="BL414" s="29"/>
      <c r="BM414" s="29"/>
      <c r="BN414" s="29"/>
      <c r="BO414" s="29"/>
      <c r="BP414" s="29"/>
      <c r="BQ414" s="29"/>
    </row>
    <row r="415" spans="2:69" s="27" customFormat="1" ht="15.9" customHeight="1" x14ac:dyDescent="0.3">
      <c r="B415" s="57" t="s">
        <v>495</v>
      </c>
      <c r="C415" s="1" t="s">
        <v>65</v>
      </c>
      <c r="D415" s="1"/>
      <c r="E415" s="39">
        <f t="shared" si="13"/>
        <v>22.72727272727273</v>
      </c>
      <c r="F415" s="111">
        <v>75</v>
      </c>
      <c r="G415" s="3"/>
      <c r="H415" s="105">
        <f t="shared" si="15"/>
        <v>0</v>
      </c>
      <c r="I415" s="26"/>
      <c r="J415" s="29"/>
      <c r="K415" s="29"/>
      <c r="L415" s="29"/>
      <c r="M415" s="29"/>
      <c r="N415" s="29"/>
      <c r="O415" s="29"/>
      <c r="P415" s="29"/>
      <c r="Q415" s="29"/>
      <c r="R415" s="29"/>
      <c r="S415" s="29"/>
      <c r="T415" s="29"/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  <c r="BC415" s="29"/>
      <c r="BD415" s="29"/>
      <c r="BE415" s="29"/>
      <c r="BF415" s="29"/>
      <c r="BG415" s="29"/>
      <c r="BH415" s="29"/>
      <c r="BI415" s="29"/>
      <c r="BJ415" s="29"/>
      <c r="BK415" s="29"/>
      <c r="BL415" s="29"/>
      <c r="BM415" s="29"/>
      <c r="BN415" s="29"/>
      <c r="BO415" s="29"/>
      <c r="BP415" s="29"/>
      <c r="BQ415" s="29"/>
    </row>
    <row r="416" spans="2:69" s="27" customFormat="1" ht="15.9" customHeight="1" x14ac:dyDescent="0.3">
      <c r="B416" s="2" t="s">
        <v>226</v>
      </c>
      <c r="C416" s="3" t="s">
        <v>59</v>
      </c>
      <c r="D416" s="3" t="s">
        <v>131</v>
      </c>
      <c r="E416" s="39">
        <f t="shared" si="13"/>
        <v>7.8787878787878789</v>
      </c>
      <c r="F416" s="111">
        <v>26</v>
      </c>
      <c r="G416" s="3"/>
      <c r="H416" s="105">
        <f t="shared" si="15"/>
        <v>0</v>
      </c>
      <c r="I416" s="26"/>
      <c r="J416" s="29"/>
      <c r="K416" s="29"/>
      <c r="L416" s="29"/>
      <c r="M416" s="29"/>
      <c r="N416" s="29"/>
      <c r="O416" s="29"/>
      <c r="P416" s="29"/>
      <c r="Q416" s="29"/>
      <c r="R416" s="29"/>
      <c r="S416" s="29"/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  <c r="BC416" s="29"/>
      <c r="BD416" s="29"/>
      <c r="BE416" s="29"/>
      <c r="BF416" s="29"/>
      <c r="BG416" s="29"/>
      <c r="BH416" s="29"/>
      <c r="BI416" s="29"/>
      <c r="BJ416" s="29"/>
      <c r="BK416" s="29"/>
      <c r="BL416" s="29"/>
      <c r="BM416" s="29"/>
      <c r="BN416" s="29"/>
      <c r="BO416" s="29"/>
      <c r="BP416" s="29"/>
      <c r="BQ416" s="29"/>
    </row>
    <row r="417" spans="2:69" s="27" customFormat="1" ht="15.9" customHeight="1" x14ac:dyDescent="0.25">
      <c r="B417" s="43" t="s">
        <v>354</v>
      </c>
      <c r="C417" s="6" t="s">
        <v>7</v>
      </c>
      <c r="D417" s="6" t="s">
        <v>131</v>
      </c>
      <c r="E417" s="39">
        <f t="shared" si="13"/>
        <v>10</v>
      </c>
      <c r="F417" s="111">
        <v>33</v>
      </c>
      <c r="G417" s="3"/>
      <c r="H417" s="105">
        <f t="shared" si="15"/>
        <v>0</v>
      </c>
      <c r="I417" s="26"/>
    </row>
    <row r="418" spans="2:69" s="27" customFormat="1" ht="15.9" customHeight="1" x14ac:dyDescent="0.3">
      <c r="B418" s="17" t="s">
        <v>355</v>
      </c>
      <c r="C418" s="3" t="s">
        <v>65</v>
      </c>
      <c r="D418" s="3" t="s">
        <v>69</v>
      </c>
      <c r="E418" s="39">
        <f t="shared" si="13"/>
        <v>7.2727272727272734</v>
      </c>
      <c r="F418" s="111">
        <v>24</v>
      </c>
      <c r="G418" s="3"/>
      <c r="H418" s="105">
        <f t="shared" si="15"/>
        <v>0</v>
      </c>
      <c r="I418" s="26"/>
      <c r="J418" s="29"/>
      <c r="K418" s="29"/>
      <c r="L418" s="29"/>
      <c r="M418" s="29"/>
      <c r="N418" s="29"/>
      <c r="O418" s="29"/>
      <c r="P418" s="29"/>
      <c r="Q418" s="29"/>
      <c r="R418" s="29"/>
      <c r="S418" s="29"/>
      <c r="T418" s="29"/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  <c r="BC418" s="29"/>
      <c r="BD418" s="29"/>
      <c r="BE418" s="29"/>
      <c r="BF418" s="29"/>
      <c r="BG418" s="29"/>
      <c r="BH418" s="29"/>
      <c r="BI418" s="29"/>
      <c r="BJ418" s="29"/>
      <c r="BK418" s="29"/>
      <c r="BL418" s="29"/>
      <c r="BM418" s="29"/>
      <c r="BN418" s="29"/>
      <c r="BO418" s="29"/>
      <c r="BP418" s="29"/>
      <c r="BQ418" s="29"/>
    </row>
    <row r="419" spans="2:69" s="27" customFormat="1" ht="15.9" customHeight="1" x14ac:dyDescent="0.3">
      <c r="B419" s="2" t="s">
        <v>27</v>
      </c>
      <c r="C419" s="3" t="s">
        <v>7</v>
      </c>
      <c r="D419" s="3" t="s">
        <v>69</v>
      </c>
      <c r="E419" s="39">
        <f t="shared" si="13"/>
        <v>3.6363636363636367</v>
      </c>
      <c r="F419" s="111">
        <v>12</v>
      </c>
      <c r="G419" s="3"/>
      <c r="H419" s="105">
        <f t="shared" si="15"/>
        <v>0</v>
      </c>
      <c r="I419" s="26"/>
      <c r="J419" s="29"/>
      <c r="K419" s="29"/>
      <c r="L419" s="29"/>
      <c r="M419" s="29"/>
      <c r="N419" s="29"/>
      <c r="O419" s="29"/>
      <c r="P419" s="29"/>
      <c r="Q419" s="29"/>
      <c r="R419" s="29"/>
      <c r="S419" s="29"/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  <c r="BC419" s="29"/>
      <c r="BD419" s="29"/>
      <c r="BE419" s="29"/>
      <c r="BF419" s="29"/>
      <c r="BG419" s="29"/>
      <c r="BH419" s="29"/>
      <c r="BI419" s="29"/>
      <c r="BJ419" s="29"/>
      <c r="BK419" s="29"/>
      <c r="BL419" s="29"/>
      <c r="BM419" s="29"/>
      <c r="BN419" s="29"/>
      <c r="BO419" s="29"/>
      <c r="BP419" s="29"/>
      <c r="BQ419" s="29"/>
    </row>
    <row r="420" spans="2:69" s="27" customFormat="1" ht="15.9" customHeight="1" x14ac:dyDescent="0.25">
      <c r="B420" s="18" t="s">
        <v>27</v>
      </c>
      <c r="C420" s="1" t="s">
        <v>7</v>
      </c>
      <c r="D420" s="1" t="s">
        <v>74</v>
      </c>
      <c r="E420" s="39">
        <f t="shared" si="13"/>
        <v>5.1515151515151514</v>
      </c>
      <c r="F420" s="111">
        <v>17</v>
      </c>
      <c r="G420" s="4"/>
      <c r="H420" s="105">
        <f t="shared" si="15"/>
        <v>0</v>
      </c>
      <c r="I420" s="11"/>
    </row>
    <row r="421" spans="2:69" s="27" customFormat="1" ht="15.9" customHeight="1" x14ac:dyDescent="0.25">
      <c r="B421" s="18" t="s">
        <v>27</v>
      </c>
      <c r="C421" s="1" t="s">
        <v>13</v>
      </c>
      <c r="D421" s="1" t="s">
        <v>111</v>
      </c>
      <c r="E421" s="39">
        <f t="shared" si="13"/>
        <v>13.636363636363637</v>
      </c>
      <c r="F421" s="111">
        <v>45</v>
      </c>
      <c r="G421" s="4"/>
      <c r="H421" s="105">
        <f t="shared" si="15"/>
        <v>0</v>
      </c>
      <c r="I421" s="11"/>
    </row>
    <row r="422" spans="2:69" s="27" customFormat="1" ht="15.9" customHeight="1" x14ac:dyDescent="0.25">
      <c r="B422" s="72" t="s">
        <v>470</v>
      </c>
      <c r="C422" s="1" t="s">
        <v>7</v>
      </c>
      <c r="D422" s="1"/>
      <c r="E422" s="39">
        <f t="shared" si="13"/>
        <v>6.0606060606060606</v>
      </c>
      <c r="F422" s="111">
        <v>20</v>
      </c>
      <c r="G422" s="4"/>
      <c r="H422" s="105">
        <f t="shared" si="15"/>
        <v>0</v>
      </c>
      <c r="I422" s="26"/>
    </row>
    <row r="423" spans="2:69" s="27" customFormat="1" ht="15.9" customHeight="1" x14ac:dyDescent="0.3">
      <c r="B423" s="72" t="s">
        <v>356</v>
      </c>
      <c r="C423" s="8" t="s">
        <v>13</v>
      </c>
      <c r="D423" s="8" t="s">
        <v>74</v>
      </c>
      <c r="E423" s="39">
        <f t="shared" si="13"/>
        <v>6.0606060606060606</v>
      </c>
      <c r="F423" s="111">
        <v>20</v>
      </c>
      <c r="G423" s="3"/>
      <c r="H423" s="105">
        <f t="shared" si="15"/>
        <v>0</v>
      </c>
      <c r="I423" s="26"/>
      <c r="J423" s="29"/>
      <c r="K423" s="29"/>
      <c r="L423" s="29"/>
      <c r="M423" s="29"/>
      <c r="N423" s="29"/>
      <c r="O423" s="29"/>
      <c r="P423" s="29"/>
      <c r="Q423" s="29"/>
      <c r="R423" s="29"/>
      <c r="S423" s="29"/>
      <c r="T423" s="29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  <c r="BC423" s="29"/>
      <c r="BD423" s="29"/>
      <c r="BE423" s="29"/>
      <c r="BF423" s="29"/>
      <c r="BG423" s="29"/>
      <c r="BH423" s="29"/>
      <c r="BI423" s="29"/>
      <c r="BJ423" s="29"/>
      <c r="BK423" s="29"/>
      <c r="BL423" s="29"/>
      <c r="BM423" s="29"/>
      <c r="BN423" s="29"/>
      <c r="BO423" s="29"/>
      <c r="BP423" s="29"/>
      <c r="BQ423" s="29"/>
    </row>
    <row r="424" spans="2:69" s="27" customFormat="1" ht="15.9" customHeight="1" x14ac:dyDescent="0.25">
      <c r="B424" s="44" t="s">
        <v>293</v>
      </c>
      <c r="C424" s="1" t="s">
        <v>7</v>
      </c>
      <c r="D424" s="1" t="s">
        <v>77</v>
      </c>
      <c r="E424" s="39">
        <f t="shared" si="13"/>
        <v>5.454545454545455</v>
      </c>
      <c r="F424" s="111">
        <v>18</v>
      </c>
      <c r="G424" s="3"/>
      <c r="H424" s="105">
        <f t="shared" si="15"/>
        <v>0</v>
      </c>
      <c r="I424" s="26"/>
    </row>
    <row r="425" spans="2:69" s="27" customFormat="1" ht="15.9" customHeight="1" x14ac:dyDescent="0.3">
      <c r="B425" s="44" t="s">
        <v>593</v>
      </c>
      <c r="C425" s="3" t="s">
        <v>7</v>
      </c>
      <c r="D425" s="3"/>
      <c r="E425" s="39">
        <f t="shared" si="13"/>
        <v>7.8787878787878789</v>
      </c>
      <c r="F425" s="111">
        <v>26</v>
      </c>
      <c r="G425" s="3"/>
      <c r="H425" s="105">
        <f t="shared" si="15"/>
        <v>0</v>
      </c>
      <c r="I425" s="26"/>
      <c r="J425" s="29"/>
      <c r="K425" s="29"/>
      <c r="L425" s="29"/>
      <c r="M425" s="29"/>
      <c r="N425" s="29"/>
      <c r="O425" s="29"/>
      <c r="P425" s="29"/>
      <c r="Q425" s="29"/>
      <c r="R425" s="29"/>
      <c r="S425" s="29"/>
      <c r="T425" s="29"/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  <c r="BC425" s="29"/>
      <c r="BD425" s="29"/>
      <c r="BE425" s="29"/>
      <c r="BF425" s="29"/>
      <c r="BG425" s="29"/>
      <c r="BH425" s="29"/>
      <c r="BI425" s="29"/>
      <c r="BJ425" s="29"/>
      <c r="BK425" s="29"/>
      <c r="BL425" s="29"/>
      <c r="BM425" s="29"/>
      <c r="BN425" s="29"/>
      <c r="BO425" s="29"/>
      <c r="BP425" s="29"/>
    </row>
    <row r="426" spans="2:69" s="27" customFormat="1" ht="15.9" customHeight="1" x14ac:dyDescent="0.3">
      <c r="B426" s="2" t="s">
        <v>348</v>
      </c>
      <c r="C426" s="1" t="s">
        <v>7</v>
      </c>
      <c r="D426" s="1" t="s">
        <v>69</v>
      </c>
      <c r="E426" s="39">
        <f t="shared" si="13"/>
        <v>5.1515151515151514</v>
      </c>
      <c r="F426" s="111">
        <v>17</v>
      </c>
      <c r="G426" s="4"/>
      <c r="H426" s="105">
        <f t="shared" si="15"/>
        <v>0</v>
      </c>
      <c r="I426" s="26"/>
      <c r="J426" s="29"/>
      <c r="K426" s="29"/>
      <c r="L426" s="29"/>
      <c r="M426" s="29"/>
      <c r="N426" s="29"/>
      <c r="O426" s="29"/>
      <c r="P426" s="29"/>
      <c r="Q426" s="29"/>
      <c r="R426" s="29"/>
      <c r="S426" s="29"/>
      <c r="T426" s="29"/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  <c r="BC426" s="29"/>
      <c r="BD426" s="29"/>
      <c r="BE426" s="29"/>
      <c r="BF426" s="29"/>
      <c r="BG426" s="29"/>
      <c r="BH426" s="29"/>
      <c r="BI426" s="29"/>
      <c r="BJ426" s="29"/>
      <c r="BK426" s="29"/>
      <c r="BL426" s="29"/>
      <c r="BM426" s="29"/>
      <c r="BN426" s="29"/>
      <c r="BO426" s="29"/>
      <c r="BP426" s="29"/>
      <c r="BQ426" s="29"/>
    </row>
    <row r="427" spans="2:69" s="27" customFormat="1" ht="15.9" customHeight="1" x14ac:dyDescent="0.3">
      <c r="B427" s="17" t="s">
        <v>460</v>
      </c>
      <c r="C427" s="3" t="s">
        <v>43</v>
      </c>
      <c r="D427" s="3"/>
      <c r="E427" s="39">
        <f t="shared" si="13"/>
        <v>78.787878787878796</v>
      </c>
      <c r="F427" s="111">
        <v>260</v>
      </c>
      <c r="G427" s="3"/>
      <c r="H427" s="105">
        <f t="shared" si="15"/>
        <v>0</v>
      </c>
      <c r="I427" s="11"/>
      <c r="J427" s="29"/>
      <c r="K427" s="29"/>
      <c r="L427" s="29"/>
      <c r="M427" s="29"/>
      <c r="N427" s="29"/>
      <c r="O427" s="29"/>
      <c r="P427" s="29"/>
      <c r="Q427" s="29"/>
      <c r="R427" s="29"/>
      <c r="S427" s="29"/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  <c r="BC427" s="29"/>
      <c r="BD427" s="29"/>
      <c r="BE427" s="29"/>
      <c r="BF427" s="29"/>
      <c r="BG427" s="29"/>
      <c r="BH427" s="29"/>
      <c r="BI427" s="29"/>
      <c r="BJ427" s="29"/>
      <c r="BK427" s="29"/>
      <c r="BL427" s="29"/>
      <c r="BM427" s="29"/>
      <c r="BN427" s="29"/>
      <c r="BO427" s="29"/>
      <c r="BP427" s="29"/>
      <c r="BQ427" s="29"/>
    </row>
    <row r="428" spans="2:69" s="27" customFormat="1" ht="15.9" customHeight="1" x14ac:dyDescent="0.3">
      <c r="B428" s="2" t="s">
        <v>423</v>
      </c>
      <c r="C428" s="3" t="s">
        <v>7</v>
      </c>
      <c r="D428" s="3" t="s">
        <v>69</v>
      </c>
      <c r="E428" s="39">
        <f t="shared" ref="E428:E432" si="16">F428/3.3</f>
        <v>5.1515151515151514</v>
      </c>
      <c r="F428" s="111">
        <v>17</v>
      </c>
      <c r="G428" s="3"/>
      <c r="H428" s="105">
        <f t="shared" si="15"/>
        <v>0</v>
      </c>
      <c r="I428" s="11"/>
      <c r="J428" s="29"/>
      <c r="K428" s="29"/>
      <c r="L428" s="29"/>
      <c r="M428" s="29"/>
      <c r="N428" s="29"/>
      <c r="O428" s="29"/>
      <c r="P428" s="29"/>
      <c r="Q428" s="29"/>
      <c r="R428" s="29"/>
      <c r="S428" s="29"/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  <c r="BC428" s="29"/>
      <c r="BD428" s="29"/>
      <c r="BE428" s="29"/>
      <c r="BF428" s="29"/>
      <c r="BG428" s="29"/>
      <c r="BH428" s="29"/>
      <c r="BI428" s="29"/>
      <c r="BJ428" s="29"/>
      <c r="BK428" s="29"/>
      <c r="BL428" s="29"/>
      <c r="BM428" s="29"/>
      <c r="BN428" s="29"/>
      <c r="BO428" s="29"/>
      <c r="BP428" s="29"/>
      <c r="BQ428" s="29"/>
    </row>
    <row r="429" spans="2:69" s="27" customFormat="1" ht="15.9" customHeight="1" x14ac:dyDescent="0.3">
      <c r="B429" s="2" t="s">
        <v>423</v>
      </c>
      <c r="C429" s="3" t="s">
        <v>13</v>
      </c>
      <c r="D429" s="3"/>
      <c r="E429" s="39">
        <f t="shared" si="16"/>
        <v>7.5757575757575761</v>
      </c>
      <c r="F429" s="111">
        <v>25</v>
      </c>
      <c r="G429" s="3"/>
      <c r="H429" s="105">
        <f t="shared" si="15"/>
        <v>0</v>
      </c>
      <c r="I429" s="11"/>
      <c r="J429" s="29"/>
      <c r="K429" s="29"/>
      <c r="L429" s="29"/>
      <c r="M429" s="29"/>
      <c r="N429" s="29"/>
      <c r="O429" s="29"/>
      <c r="P429" s="29"/>
      <c r="Q429" s="29"/>
      <c r="R429" s="29"/>
      <c r="S429" s="29"/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  <c r="BC429" s="29"/>
      <c r="BD429" s="29"/>
      <c r="BE429" s="29"/>
      <c r="BF429" s="29"/>
      <c r="BG429" s="29"/>
      <c r="BH429" s="29"/>
      <c r="BI429" s="29"/>
      <c r="BJ429" s="29"/>
      <c r="BK429" s="29"/>
      <c r="BL429" s="29"/>
      <c r="BM429" s="29"/>
      <c r="BN429" s="29"/>
      <c r="BO429" s="29"/>
      <c r="BP429" s="29"/>
      <c r="BQ429" s="29"/>
    </row>
    <row r="430" spans="2:69" s="27" customFormat="1" ht="15.9" customHeight="1" x14ac:dyDescent="0.3">
      <c r="B430" s="60" t="s">
        <v>374</v>
      </c>
      <c r="C430" s="3" t="s">
        <v>65</v>
      </c>
      <c r="D430" s="3" t="s">
        <v>450</v>
      </c>
      <c r="E430" s="39">
        <f t="shared" si="16"/>
        <v>39.393939393939398</v>
      </c>
      <c r="F430" s="111">
        <v>130</v>
      </c>
      <c r="G430" s="3"/>
      <c r="H430" s="105">
        <f t="shared" si="15"/>
        <v>0</v>
      </c>
      <c r="I430" s="11"/>
      <c r="J430" s="29"/>
      <c r="K430" s="29"/>
      <c r="L430" s="29"/>
      <c r="M430" s="29"/>
      <c r="N430" s="29"/>
      <c r="O430" s="29"/>
      <c r="P430" s="29"/>
      <c r="Q430" s="29"/>
      <c r="R430" s="29"/>
      <c r="S430" s="29"/>
      <c r="T430" s="29"/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  <c r="BC430" s="29"/>
      <c r="BD430" s="29"/>
      <c r="BE430" s="29"/>
      <c r="BF430" s="29"/>
      <c r="BG430" s="29"/>
      <c r="BH430" s="29"/>
      <c r="BI430" s="29"/>
      <c r="BJ430" s="29"/>
      <c r="BK430" s="29"/>
      <c r="BL430" s="29"/>
      <c r="BM430" s="29"/>
      <c r="BN430" s="29"/>
      <c r="BO430" s="29"/>
      <c r="BP430" s="29"/>
      <c r="BQ430" s="29"/>
    </row>
    <row r="431" spans="2:69" s="27" customFormat="1" ht="15.9" customHeight="1" x14ac:dyDescent="0.25">
      <c r="B431" s="60" t="s">
        <v>374</v>
      </c>
      <c r="C431" s="1" t="s">
        <v>7</v>
      </c>
      <c r="D431" s="1"/>
      <c r="E431" s="39">
        <f t="shared" si="16"/>
        <v>9.0909090909090917</v>
      </c>
      <c r="F431" s="111">
        <v>30</v>
      </c>
      <c r="G431" s="4"/>
      <c r="H431" s="105">
        <f t="shared" si="15"/>
        <v>0</v>
      </c>
      <c r="I431" s="11"/>
    </row>
    <row r="432" spans="2:69" s="27" customFormat="1" ht="15.9" customHeight="1" x14ac:dyDescent="0.25">
      <c r="B432" s="60" t="s">
        <v>474</v>
      </c>
      <c r="C432" s="3" t="s">
        <v>134</v>
      </c>
      <c r="D432" s="3"/>
      <c r="E432" s="39">
        <f t="shared" si="16"/>
        <v>5.1515151515151514</v>
      </c>
      <c r="F432" s="111">
        <v>17</v>
      </c>
      <c r="G432" s="3"/>
      <c r="H432" s="105">
        <f t="shared" si="15"/>
        <v>0</v>
      </c>
      <c r="I432" s="11"/>
    </row>
    <row r="433" spans="2:69" s="29" customFormat="1" ht="20.100000000000001" customHeight="1" x14ac:dyDescent="0.3">
      <c r="B433" s="124" t="s">
        <v>411</v>
      </c>
      <c r="C433" s="125"/>
      <c r="D433" s="125"/>
      <c r="E433" s="125"/>
      <c r="F433" s="125"/>
      <c r="G433" s="126"/>
      <c r="H433" s="73"/>
    </row>
    <row r="434" spans="2:69" s="29" customFormat="1" ht="51.9" customHeight="1" x14ac:dyDescent="0.3">
      <c r="B434" s="5" t="s">
        <v>3</v>
      </c>
      <c r="C434" s="32" t="s">
        <v>4</v>
      </c>
      <c r="D434" s="32" t="s">
        <v>5</v>
      </c>
      <c r="E434" s="33" t="s">
        <v>6</v>
      </c>
      <c r="F434" s="33" t="s">
        <v>51</v>
      </c>
      <c r="G434" s="4" t="s">
        <v>52</v>
      </c>
      <c r="H434" s="73" t="s">
        <v>53</v>
      </c>
    </row>
    <row r="435" spans="2:69" s="29" customFormat="1" ht="15.9" customHeight="1" x14ac:dyDescent="0.3">
      <c r="B435" s="40" t="s">
        <v>248</v>
      </c>
      <c r="C435" s="3" t="s">
        <v>220</v>
      </c>
      <c r="D435" s="1"/>
      <c r="E435" s="39">
        <f>F435/3.3</f>
        <v>54.024621212121218</v>
      </c>
      <c r="F435" s="10">
        <v>178.28125</v>
      </c>
      <c r="G435" s="3"/>
      <c r="H435" s="73">
        <f>G435*E435</f>
        <v>0</v>
      </c>
    </row>
    <row r="436" spans="2:69" s="29" customFormat="1" ht="15.9" customHeight="1" x14ac:dyDescent="0.3">
      <c r="B436" s="16" t="s">
        <v>249</v>
      </c>
      <c r="C436" s="3" t="s">
        <v>55</v>
      </c>
      <c r="D436" s="1" t="s">
        <v>250</v>
      </c>
      <c r="E436" s="39">
        <f t="shared" ref="E436:E499" si="17">F436/3.3</f>
        <v>42.092803030303031</v>
      </c>
      <c r="F436" s="10">
        <v>138.90625</v>
      </c>
      <c r="G436" s="3"/>
      <c r="H436" s="73">
        <f t="shared" ref="H436:H502" si="18">G436*E436</f>
        <v>0</v>
      </c>
    </row>
    <row r="437" spans="2:69" s="29" customFormat="1" ht="15.9" customHeight="1" x14ac:dyDescent="0.3">
      <c r="B437" s="23" t="s">
        <v>453</v>
      </c>
      <c r="C437" s="3" t="s">
        <v>55</v>
      </c>
      <c r="D437" s="1"/>
      <c r="E437" s="39">
        <f t="shared" si="17"/>
        <v>38.778409090909093</v>
      </c>
      <c r="F437" s="10">
        <v>127.96875</v>
      </c>
      <c r="G437" s="3"/>
      <c r="H437" s="73">
        <f t="shared" si="18"/>
        <v>0</v>
      </c>
    </row>
    <row r="438" spans="2:69" s="29" customFormat="1" ht="15.9" customHeight="1" x14ac:dyDescent="0.3">
      <c r="B438" s="23" t="s">
        <v>247</v>
      </c>
      <c r="C438" s="3" t="s">
        <v>13</v>
      </c>
      <c r="D438" s="1"/>
      <c r="E438" s="39">
        <f t="shared" si="17"/>
        <v>35.848484848484844</v>
      </c>
      <c r="F438" s="10">
        <v>118.29999999999998</v>
      </c>
      <c r="G438" s="3"/>
      <c r="H438" s="73">
        <f t="shared" si="18"/>
        <v>0</v>
      </c>
    </row>
    <row r="439" spans="2:69" s="29" customFormat="1" ht="15" customHeight="1" x14ac:dyDescent="0.3">
      <c r="B439" s="23" t="s">
        <v>247</v>
      </c>
      <c r="C439" s="3" t="s">
        <v>13</v>
      </c>
      <c r="D439" s="1"/>
      <c r="E439" s="39">
        <f t="shared" si="17"/>
        <v>54.024621212121218</v>
      </c>
      <c r="F439" s="10">
        <v>178.28125</v>
      </c>
      <c r="G439" s="3"/>
      <c r="H439" s="73">
        <f t="shared" si="18"/>
        <v>0</v>
      </c>
    </row>
    <row r="440" spans="2:69" s="29" customFormat="1" ht="15.9" customHeight="1" x14ac:dyDescent="0.3">
      <c r="B440" s="23" t="s">
        <v>522</v>
      </c>
      <c r="C440" s="3" t="s">
        <v>518</v>
      </c>
      <c r="D440" s="1" t="s">
        <v>519</v>
      </c>
      <c r="E440" s="39">
        <f t="shared" si="17"/>
        <v>75.621212121212125</v>
      </c>
      <c r="F440" s="10">
        <v>249.54999999999998</v>
      </c>
      <c r="G440" s="3"/>
      <c r="H440" s="73">
        <f t="shared" si="18"/>
        <v>0</v>
      </c>
    </row>
    <row r="441" spans="2:69" s="29" customFormat="1" ht="15.9" customHeight="1" x14ac:dyDescent="0.3">
      <c r="B441" s="16" t="s">
        <v>523</v>
      </c>
      <c r="C441" s="3" t="s">
        <v>518</v>
      </c>
      <c r="D441" s="1" t="s">
        <v>521</v>
      </c>
      <c r="E441" s="39">
        <f t="shared" si="17"/>
        <v>47.727272727272727</v>
      </c>
      <c r="F441" s="10">
        <v>157.5</v>
      </c>
      <c r="G441" s="3"/>
      <c r="H441" s="73">
        <f t="shared" si="18"/>
        <v>0</v>
      </c>
    </row>
    <row r="442" spans="2:69" s="11" customFormat="1" ht="15.9" customHeight="1" x14ac:dyDescent="0.3">
      <c r="B442" s="2" t="s">
        <v>312</v>
      </c>
      <c r="C442" s="3" t="s">
        <v>254</v>
      </c>
      <c r="D442" s="1" t="s">
        <v>311</v>
      </c>
      <c r="E442" s="39">
        <f t="shared" si="17"/>
        <v>48.390151515151516</v>
      </c>
      <c r="F442" s="10">
        <v>159.6875</v>
      </c>
      <c r="G442" s="3"/>
      <c r="H442" s="73">
        <f t="shared" si="18"/>
        <v>0</v>
      </c>
      <c r="I442" s="36"/>
    </row>
    <row r="443" spans="2:69" s="11" customFormat="1" ht="15.9" customHeight="1" x14ac:dyDescent="0.3">
      <c r="B443" s="16" t="s">
        <v>312</v>
      </c>
      <c r="C443" s="3" t="s">
        <v>254</v>
      </c>
      <c r="D443" s="1">
        <v>400</v>
      </c>
      <c r="E443" s="39">
        <f t="shared" si="17"/>
        <v>66.287878787878796</v>
      </c>
      <c r="F443" s="10">
        <v>218.75</v>
      </c>
      <c r="G443" s="3"/>
      <c r="H443" s="73">
        <f t="shared" si="18"/>
        <v>0</v>
      </c>
      <c r="I443" s="29"/>
      <c r="J443" s="29"/>
      <c r="K443" s="29"/>
      <c r="L443" s="29"/>
      <c r="M443" s="29"/>
      <c r="N443" s="29"/>
      <c r="O443" s="29"/>
      <c r="P443" s="29"/>
      <c r="Q443" s="29"/>
      <c r="R443" s="29"/>
      <c r="S443" s="29"/>
      <c r="T443" s="29"/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  <c r="BC443" s="29"/>
      <c r="BD443" s="29"/>
      <c r="BE443" s="29"/>
      <c r="BF443" s="29"/>
      <c r="BG443" s="29"/>
      <c r="BH443" s="29"/>
      <c r="BI443" s="29"/>
      <c r="BJ443" s="29"/>
      <c r="BK443" s="29"/>
      <c r="BL443" s="29"/>
      <c r="BM443" s="29"/>
      <c r="BN443" s="29"/>
      <c r="BO443" s="29"/>
      <c r="BP443" s="29"/>
      <c r="BQ443" s="29"/>
    </row>
    <row r="444" spans="2:69" s="29" customFormat="1" ht="15.9" customHeight="1" x14ac:dyDescent="0.3">
      <c r="B444" s="2" t="s">
        <v>310</v>
      </c>
      <c r="C444" s="8" t="s">
        <v>513</v>
      </c>
      <c r="D444" s="1" t="s">
        <v>514</v>
      </c>
      <c r="E444" s="39">
        <f t="shared" si="17"/>
        <v>4.9715909090909092</v>
      </c>
      <c r="F444" s="10">
        <v>16.40625</v>
      </c>
      <c r="G444" s="3"/>
      <c r="H444" s="73">
        <f t="shared" si="18"/>
        <v>0</v>
      </c>
      <c r="J444" s="11"/>
      <c r="K444" s="11"/>
      <c r="L444" s="11"/>
      <c r="M444" s="11"/>
      <c r="N444" s="11"/>
      <c r="O444" s="11"/>
      <c r="P444" s="11"/>
      <c r="Q444" s="11"/>
      <c r="R444" s="11"/>
      <c r="S444" s="11"/>
      <c r="T444" s="11"/>
      <c r="U444" s="11"/>
      <c r="V444" s="11"/>
      <c r="W444" s="11"/>
      <c r="X444" s="11"/>
      <c r="Y444" s="11"/>
      <c r="Z444" s="11"/>
      <c r="AA444" s="11"/>
      <c r="AB444" s="11"/>
      <c r="AC444" s="11"/>
      <c r="AD444" s="11"/>
      <c r="AE444" s="11"/>
      <c r="AF444" s="11"/>
      <c r="AG444" s="11"/>
      <c r="AH444" s="11"/>
      <c r="AI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</row>
    <row r="445" spans="2:69" s="29" customFormat="1" ht="15.9" customHeight="1" x14ac:dyDescent="0.3">
      <c r="B445" s="2" t="s">
        <v>264</v>
      </c>
      <c r="C445" s="3" t="s">
        <v>67</v>
      </c>
      <c r="D445" s="1" t="s">
        <v>201</v>
      </c>
      <c r="E445" s="39">
        <f t="shared" si="17"/>
        <v>51.70454545454546</v>
      </c>
      <c r="F445" s="10">
        <v>170.625</v>
      </c>
      <c r="G445" s="3"/>
      <c r="H445" s="73">
        <f t="shared" si="18"/>
        <v>0</v>
      </c>
    </row>
    <row r="446" spans="2:69" s="29" customFormat="1" ht="15.9" customHeight="1" x14ac:dyDescent="0.3">
      <c r="B446" s="17" t="s">
        <v>264</v>
      </c>
      <c r="C446" s="3" t="s">
        <v>261</v>
      </c>
      <c r="D446" s="1" t="s">
        <v>265</v>
      </c>
      <c r="E446" s="39">
        <f t="shared" si="17"/>
        <v>150.80492424242425</v>
      </c>
      <c r="F446" s="10">
        <v>497.65625</v>
      </c>
      <c r="G446" s="3"/>
      <c r="H446" s="73">
        <f t="shared" si="18"/>
        <v>0</v>
      </c>
    </row>
    <row r="447" spans="2:69" s="29" customFormat="1" ht="15.9" customHeight="1" x14ac:dyDescent="0.3">
      <c r="B447" s="2" t="s">
        <v>358</v>
      </c>
      <c r="C447" s="3" t="s">
        <v>54</v>
      </c>
      <c r="D447" s="1" t="s">
        <v>92</v>
      </c>
      <c r="E447" s="39">
        <f t="shared" si="17"/>
        <v>5.8333333333333339</v>
      </c>
      <c r="F447" s="10">
        <v>19.25</v>
      </c>
      <c r="G447" s="3"/>
      <c r="H447" s="73">
        <f t="shared" si="18"/>
        <v>0</v>
      </c>
      <c r="I447" s="36"/>
      <c r="J447" s="11"/>
      <c r="K447" s="11"/>
      <c r="L447" s="11"/>
      <c r="M447" s="11"/>
      <c r="N447" s="11"/>
      <c r="O447" s="11"/>
      <c r="P447" s="11"/>
      <c r="Q447" s="11"/>
      <c r="R447" s="11"/>
      <c r="S447" s="11"/>
      <c r="T447" s="11"/>
      <c r="U447" s="11"/>
      <c r="V447" s="11"/>
      <c r="W447" s="11"/>
      <c r="X447" s="11"/>
      <c r="Y447" s="11"/>
      <c r="Z447" s="11"/>
      <c r="AA447" s="11"/>
      <c r="AB447" s="11"/>
      <c r="AC447" s="11"/>
      <c r="AD447" s="11"/>
      <c r="AE447" s="11"/>
      <c r="AF447" s="11"/>
      <c r="AG447" s="11"/>
      <c r="AH447" s="11"/>
      <c r="AI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</row>
    <row r="448" spans="2:69" s="29" customFormat="1" ht="15.9" customHeight="1" x14ac:dyDescent="0.3">
      <c r="B448" s="18" t="s">
        <v>255</v>
      </c>
      <c r="C448" s="3" t="s">
        <v>245</v>
      </c>
      <c r="D448" s="1" t="s">
        <v>256</v>
      </c>
      <c r="E448" s="39">
        <f t="shared" si="17"/>
        <v>66.287878787878796</v>
      </c>
      <c r="F448" s="10">
        <v>218.75</v>
      </c>
      <c r="G448" s="3"/>
      <c r="H448" s="73">
        <f t="shared" si="18"/>
        <v>0</v>
      </c>
    </row>
    <row r="449" spans="2:9" s="29" customFormat="1" ht="15.9" customHeight="1" x14ac:dyDescent="0.3">
      <c r="B449" s="18" t="s">
        <v>672</v>
      </c>
      <c r="C449" s="3"/>
      <c r="D449" s="1"/>
      <c r="E449" s="39">
        <f t="shared" si="17"/>
        <v>43.087121212121211</v>
      </c>
      <c r="F449" s="10">
        <v>142.1875</v>
      </c>
      <c r="G449" s="3"/>
      <c r="H449" s="73">
        <f t="shared" si="18"/>
        <v>0</v>
      </c>
    </row>
    <row r="450" spans="2:9" s="29" customFormat="1" ht="15.9" customHeight="1" x14ac:dyDescent="0.3">
      <c r="B450" s="18" t="s">
        <v>672</v>
      </c>
      <c r="C450" s="3" t="s">
        <v>245</v>
      </c>
      <c r="D450" s="1" t="s">
        <v>524</v>
      </c>
      <c r="E450" s="39">
        <f t="shared" si="17"/>
        <v>53.030303030303031</v>
      </c>
      <c r="F450" s="10">
        <v>175</v>
      </c>
      <c r="G450" s="3"/>
      <c r="H450" s="73">
        <f t="shared" si="18"/>
        <v>0</v>
      </c>
    </row>
    <row r="451" spans="2:9" s="29" customFormat="1" ht="15.9" customHeight="1" x14ac:dyDescent="0.3">
      <c r="B451" s="16" t="s">
        <v>260</v>
      </c>
      <c r="C451" s="3" t="s">
        <v>261</v>
      </c>
      <c r="D451" s="1" t="s">
        <v>262</v>
      </c>
      <c r="E451" s="39">
        <f t="shared" si="17"/>
        <v>125.9469696969697</v>
      </c>
      <c r="F451" s="10">
        <v>415.625</v>
      </c>
      <c r="G451" s="3"/>
      <c r="H451" s="73">
        <f t="shared" si="18"/>
        <v>0</v>
      </c>
    </row>
    <row r="452" spans="2:9" s="29" customFormat="1" ht="15.9" customHeight="1" x14ac:dyDescent="0.3">
      <c r="B452" s="42" t="s">
        <v>246</v>
      </c>
      <c r="C452" s="3" t="s">
        <v>65</v>
      </c>
      <c r="D452" s="1" t="s">
        <v>237</v>
      </c>
      <c r="E452" s="39">
        <f t="shared" si="17"/>
        <v>42.092803030303031</v>
      </c>
      <c r="F452" s="10">
        <v>138.90625</v>
      </c>
      <c r="G452" s="3"/>
      <c r="H452" s="73">
        <f t="shared" si="18"/>
        <v>0</v>
      </c>
    </row>
    <row r="453" spans="2:9" s="29" customFormat="1" ht="15.75" customHeight="1" x14ac:dyDescent="0.3">
      <c r="B453" s="17" t="s">
        <v>135</v>
      </c>
      <c r="C453" s="6" t="s">
        <v>13</v>
      </c>
      <c r="D453" s="6" t="s">
        <v>136</v>
      </c>
      <c r="E453" s="39">
        <f t="shared" si="17"/>
        <v>37.784090909090914</v>
      </c>
      <c r="F453" s="10">
        <v>124.6875</v>
      </c>
      <c r="G453" s="4"/>
      <c r="H453" s="73">
        <f t="shared" si="18"/>
        <v>0</v>
      </c>
    </row>
    <row r="454" spans="2:9" s="29" customFormat="1" ht="15.75" customHeight="1" x14ac:dyDescent="0.3">
      <c r="B454" s="2" t="s">
        <v>317</v>
      </c>
      <c r="C454" s="3" t="s">
        <v>65</v>
      </c>
      <c r="D454" s="3" t="s">
        <v>92</v>
      </c>
      <c r="E454" s="39">
        <f t="shared" si="17"/>
        <v>6.9602272727272734</v>
      </c>
      <c r="F454" s="10">
        <v>22.96875</v>
      </c>
      <c r="G454" s="3"/>
      <c r="H454" s="73">
        <f t="shared" si="18"/>
        <v>0</v>
      </c>
    </row>
    <row r="455" spans="2:9" s="11" customFormat="1" ht="15.9" customHeight="1" x14ac:dyDescent="0.3">
      <c r="B455" s="2" t="s">
        <v>316</v>
      </c>
      <c r="C455" s="3" t="s">
        <v>13</v>
      </c>
      <c r="D455" s="3" t="s">
        <v>92</v>
      </c>
      <c r="E455" s="39">
        <f t="shared" si="17"/>
        <v>5.3030303030303036</v>
      </c>
      <c r="F455" s="10">
        <v>17.5</v>
      </c>
      <c r="G455" s="3"/>
      <c r="H455" s="73">
        <f t="shared" si="18"/>
        <v>0</v>
      </c>
      <c r="I455" s="29"/>
    </row>
    <row r="456" spans="2:9" s="11" customFormat="1" ht="15.9" customHeight="1" x14ac:dyDescent="0.3">
      <c r="B456" s="2" t="s">
        <v>525</v>
      </c>
      <c r="C456" s="3" t="s">
        <v>233</v>
      </c>
      <c r="D456" s="3" t="s">
        <v>311</v>
      </c>
      <c r="E456" s="39">
        <f t="shared" si="17"/>
        <v>45.606060606060609</v>
      </c>
      <c r="F456" s="10">
        <v>150.5</v>
      </c>
      <c r="G456" s="3"/>
      <c r="H456" s="73">
        <f t="shared" si="18"/>
        <v>0</v>
      </c>
      <c r="I456" s="29"/>
    </row>
    <row r="457" spans="2:9" s="29" customFormat="1" ht="15.9" customHeight="1" x14ac:dyDescent="0.3">
      <c r="B457" s="43" t="s">
        <v>267</v>
      </c>
      <c r="C457" s="3" t="s">
        <v>55</v>
      </c>
      <c r="D457" s="1" t="s">
        <v>268</v>
      </c>
      <c r="E457" s="39">
        <f t="shared" si="17"/>
        <v>61.316287878787882</v>
      </c>
      <c r="F457" s="10">
        <v>202.34375</v>
      </c>
      <c r="G457" s="3"/>
      <c r="H457" s="73">
        <f t="shared" si="18"/>
        <v>0</v>
      </c>
    </row>
    <row r="458" spans="2:9" s="29" customFormat="1" ht="15.9" customHeight="1" x14ac:dyDescent="0.3">
      <c r="B458" s="16" t="s">
        <v>252</v>
      </c>
      <c r="C458" s="3" t="s">
        <v>43</v>
      </c>
      <c r="D458" s="1" t="s">
        <v>402</v>
      </c>
      <c r="E458" s="39">
        <f t="shared" si="17"/>
        <v>21.543560606060606</v>
      </c>
      <c r="F458" s="10">
        <v>71.09375</v>
      </c>
      <c r="G458" s="3"/>
      <c r="H458" s="73">
        <f t="shared" si="18"/>
        <v>0</v>
      </c>
    </row>
    <row r="459" spans="2:9" s="85" customFormat="1" ht="15.9" customHeight="1" x14ac:dyDescent="0.3">
      <c r="B459" s="44" t="s">
        <v>673</v>
      </c>
      <c r="C459" s="1" t="s">
        <v>54</v>
      </c>
      <c r="D459" s="1" t="s">
        <v>253</v>
      </c>
      <c r="E459" s="39">
        <f t="shared" si="17"/>
        <v>14.914772727272728</v>
      </c>
      <c r="F459" s="10">
        <v>49.21875</v>
      </c>
      <c r="G459" s="1"/>
      <c r="H459" s="73">
        <f t="shared" si="18"/>
        <v>0</v>
      </c>
      <c r="I459" s="36"/>
    </row>
    <row r="460" spans="2:9" s="85" customFormat="1" ht="15.9" customHeight="1" x14ac:dyDescent="0.3">
      <c r="B460" s="44" t="s">
        <v>556</v>
      </c>
      <c r="C460" s="1" t="s">
        <v>7</v>
      </c>
      <c r="D460" s="1" t="s">
        <v>555</v>
      </c>
      <c r="E460" s="39">
        <f t="shared" si="17"/>
        <v>3.7121212121212124</v>
      </c>
      <c r="F460" s="10">
        <v>12.25</v>
      </c>
      <c r="G460" s="1"/>
      <c r="H460" s="73">
        <f t="shared" si="18"/>
        <v>0</v>
      </c>
      <c r="I460" s="36"/>
    </row>
    <row r="461" spans="2:9" s="29" customFormat="1" ht="15.9" customHeight="1" x14ac:dyDescent="0.3">
      <c r="B461" s="44" t="s">
        <v>146</v>
      </c>
      <c r="C461" s="1" t="s">
        <v>7</v>
      </c>
      <c r="D461" s="1" t="s">
        <v>92</v>
      </c>
      <c r="E461" s="39">
        <f t="shared" si="17"/>
        <v>6.6287878787878789</v>
      </c>
      <c r="F461" s="10">
        <v>21.875</v>
      </c>
      <c r="G461" s="1"/>
      <c r="H461" s="73">
        <f t="shared" si="18"/>
        <v>0</v>
      </c>
    </row>
    <row r="462" spans="2:9" s="29" customFormat="1" ht="15.9" customHeight="1" x14ac:dyDescent="0.3">
      <c r="B462" s="45" t="s">
        <v>674</v>
      </c>
      <c r="C462" s="1"/>
      <c r="D462" s="1" t="s">
        <v>402</v>
      </c>
      <c r="E462" s="39">
        <f t="shared" si="17"/>
        <v>49.715909090909093</v>
      </c>
      <c r="F462" s="10">
        <v>164.0625</v>
      </c>
      <c r="G462" s="1"/>
      <c r="H462" s="73">
        <f t="shared" si="18"/>
        <v>0</v>
      </c>
    </row>
    <row r="463" spans="2:9" s="29" customFormat="1" ht="15.9" customHeight="1" x14ac:dyDescent="0.3">
      <c r="B463" s="45" t="s">
        <v>537</v>
      </c>
      <c r="C463" s="1" t="s">
        <v>527</v>
      </c>
      <c r="D463" s="1" t="s">
        <v>359</v>
      </c>
      <c r="E463" s="39">
        <f t="shared" si="17"/>
        <v>49.742424242424249</v>
      </c>
      <c r="F463" s="10">
        <v>164.15</v>
      </c>
      <c r="G463" s="1"/>
      <c r="H463" s="73">
        <f t="shared" si="18"/>
        <v>0</v>
      </c>
    </row>
    <row r="464" spans="2:9" s="29" customFormat="1" ht="15.9" customHeight="1" x14ac:dyDescent="0.3">
      <c r="B464" s="45" t="s">
        <v>675</v>
      </c>
      <c r="C464" s="1" t="s">
        <v>59</v>
      </c>
      <c r="D464" s="1" t="s">
        <v>520</v>
      </c>
      <c r="E464" s="39">
        <f t="shared" si="17"/>
        <v>4.5606060606060606</v>
      </c>
      <c r="F464" s="10">
        <v>15.049999999999999</v>
      </c>
      <c r="G464" s="1"/>
      <c r="H464" s="73"/>
    </row>
    <row r="465" spans="2:69" s="11" customFormat="1" ht="15.9" customHeight="1" x14ac:dyDescent="0.3">
      <c r="B465" s="2" t="s">
        <v>93</v>
      </c>
      <c r="C465" s="1" t="s">
        <v>54</v>
      </c>
      <c r="D465" s="46" t="s">
        <v>94</v>
      </c>
      <c r="E465" s="39">
        <f t="shared" si="17"/>
        <v>18.242424242424242</v>
      </c>
      <c r="F465" s="10">
        <v>60.199999999999996</v>
      </c>
      <c r="G465" s="1"/>
      <c r="H465" s="73">
        <f t="shared" si="18"/>
        <v>0</v>
      </c>
      <c r="I465" s="36"/>
      <c r="J465" s="29"/>
      <c r="K465" s="29"/>
      <c r="L465" s="29"/>
      <c r="M465" s="29"/>
      <c r="N465" s="29"/>
      <c r="O465" s="29"/>
      <c r="P465" s="29"/>
      <c r="Q465" s="29"/>
      <c r="R465" s="29"/>
      <c r="S465" s="29"/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  <c r="BC465" s="29"/>
      <c r="BD465" s="29"/>
      <c r="BE465" s="29"/>
      <c r="BF465" s="29"/>
      <c r="BG465" s="29"/>
      <c r="BH465" s="29"/>
      <c r="BI465" s="29"/>
      <c r="BJ465" s="29"/>
      <c r="BK465" s="29"/>
      <c r="BL465" s="29"/>
      <c r="BM465" s="29"/>
      <c r="BN465" s="29"/>
      <c r="BO465" s="29"/>
      <c r="BP465" s="29"/>
      <c r="BQ465" s="29"/>
    </row>
    <row r="466" spans="2:69" s="11" customFormat="1" ht="15.9" customHeight="1" x14ac:dyDescent="0.3">
      <c r="B466" s="2" t="s">
        <v>329</v>
      </c>
      <c r="C466" s="3" t="s">
        <v>13</v>
      </c>
      <c r="D466" s="3" t="s">
        <v>515</v>
      </c>
      <c r="E466" s="39">
        <f t="shared" si="17"/>
        <v>7.6363636363636367</v>
      </c>
      <c r="F466" s="10">
        <v>25.2</v>
      </c>
      <c r="G466" s="3"/>
      <c r="H466" s="73">
        <f t="shared" si="18"/>
        <v>0</v>
      </c>
      <c r="I466" s="36"/>
    </row>
    <row r="467" spans="2:69" s="11" customFormat="1" ht="15.9" customHeight="1" x14ac:dyDescent="0.3">
      <c r="B467" s="23" t="s">
        <v>244</v>
      </c>
      <c r="C467" s="3" t="s">
        <v>508</v>
      </c>
      <c r="D467" s="1" t="s">
        <v>111</v>
      </c>
      <c r="E467" s="39">
        <f t="shared" si="17"/>
        <v>29.166666666666668</v>
      </c>
      <c r="F467" s="10">
        <v>96.25</v>
      </c>
      <c r="G467" s="3"/>
      <c r="H467" s="73">
        <f t="shared" si="18"/>
        <v>0</v>
      </c>
      <c r="I467" s="29"/>
      <c r="J467" s="29"/>
      <c r="K467" s="29"/>
      <c r="L467" s="29"/>
      <c r="M467" s="29"/>
      <c r="N467" s="29"/>
      <c r="O467" s="29"/>
      <c r="P467" s="29"/>
      <c r="Q467" s="29"/>
      <c r="R467" s="29"/>
      <c r="S467" s="29"/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  <c r="BC467" s="29"/>
      <c r="BD467" s="29"/>
      <c r="BE467" s="29"/>
      <c r="BF467" s="29"/>
      <c r="BG467" s="29"/>
      <c r="BH467" s="29"/>
      <c r="BI467" s="29"/>
      <c r="BJ467" s="29"/>
      <c r="BK467" s="29"/>
      <c r="BL467" s="29"/>
      <c r="BM467" s="29"/>
      <c r="BN467" s="29"/>
      <c r="BO467" s="29"/>
      <c r="BP467" s="29"/>
      <c r="BQ467" s="29"/>
    </row>
    <row r="468" spans="2:69" s="11" customFormat="1" ht="15.9" customHeight="1" x14ac:dyDescent="0.3">
      <c r="B468" s="23" t="s">
        <v>244</v>
      </c>
      <c r="C468" s="3" t="s">
        <v>67</v>
      </c>
      <c r="D468" s="1" t="s">
        <v>251</v>
      </c>
      <c r="E468" s="39">
        <f t="shared" si="17"/>
        <v>42.106060606060616</v>
      </c>
      <c r="F468" s="10">
        <v>138.95000000000002</v>
      </c>
      <c r="G468" s="3"/>
      <c r="H468" s="73">
        <f t="shared" si="18"/>
        <v>0</v>
      </c>
      <c r="I468" s="29"/>
      <c r="J468" s="29"/>
      <c r="K468" s="29"/>
      <c r="L468" s="29"/>
      <c r="M468" s="29"/>
      <c r="N468" s="29"/>
      <c r="O468" s="29"/>
      <c r="P468" s="29"/>
      <c r="Q468" s="29"/>
      <c r="R468" s="29"/>
      <c r="S468" s="29"/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  <c r="BC468" s="29"/>
      <c r="BD468" s="29"/>
      <c r="BE468" s="29"/>
      <c r="BF468" s="29"/>
      <c r="BG468" s="29"/>
      <c r="BH468" s="29"/>
      <c r="BI468" s="29"/>
      <c r="BJ468" s="29"/>
      <c r="BK468" s="29"/>
      <c r="BL468" s="29"/>
      <c r="BM468" s="29"/>
      <c r="BN468" s="29"/>
      <c r="BO468" s="29"/>
      <c r="BP468" s="29"/>
      <c r="BQ468" s="29"/>
    </row>
    <row r="469" spans="2:69" s="11" customFormat="1" ht="15.9" customHeight="1" x14ac:dyDescent="0.3">
      <c r="B469" s="2" t="s">
        <v>676</v>
      </c>
      <c r="C469" s="3" t="s">
        <v>527</v>
      </c>
      <c r="D469" s="3" t="s">
        <v>528</v>
      </c>
      <c r="E469" s="39">
        <f t="shared" si="17"/>
        <v>84.848484848484858</v>
      </c>
      <c r="F469" s="10">
        <v>280</v>
      </c>
      <c r="G469" s="4"/>
      <c r="H469" s="73">
        <f t="shared" si="18"/>
        <v>0</v>
      </c>
      <c r="I469" s="29"/>
      <c r="J469" s="29"/>
      <c r="K469" s="29"/>
      <c r="L469" s="29"/>
      <c r="M469" s="29"/>
      <c r="N469" s="29"/>
      <c r="O469" s="29"/>
      <c r="P469" s="29"/>
      <c r="Q469" s="29"/>
      <c r="R469" s="29"/>
      <c r="S469" s="29"/>
      <c r="T469" s="29"/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  <c r="BC469" s="29"/>
      <c r="BD469" s="29"/>
      <c r="BE469" s="29"/>
      <c r="BF469" s="29"/>
      <c r="BG469" s="29"/>
      <c r="BH469" s="29"/>
      <c r="BI469" s="29"/>
      <c r="BJ469" s="29"/>
      <c r="BK469" s="29"/>
      <c r="BL469" s="29"/>
      <c r="BM469" s="29"/>
      <c r="BN469" s="29"/>
      <c r="BO469" s="29"/>
      <c r="BP469" s="29"/>
      <c r="BQ469" s="29"/>
    </row>
    <row r="470" spans="2:69" s="11" customFormat="1" ht="15.9" customHeight="1" x14ac:dyDescent="0.3">
      <c r="B470" s="2" t="s">
        <v>526</v>
      </c>
      <c r="C470" s="3" t="s">
        <v>518</v>
      </c>
      <c r="D470" s="3"/>
      <c r="E470" s="39">
        <f t="shared" si="17"/>
        <v>74.242424242424249</v>
      </c>
      <c r="F470" s="10">
        <v>245</v>
      </c>
      <c r="G470" s="4"/>
      <c r="H470" s="73">
        <f t="shared" si="18"/>
        <v>0</v>
      </c>
      <c r="I470" s="29"/>
      <c r="J470" s="29"/>
      <c r="K470" s="29"/>
      <c r="L470" s="29"/>
      <c r="M470" s="29"/>
      <c r="N470" s="29"/>
      <c r="O470" s="29"/>
      <c r="P470" s="29"/>
      <c r="Q470" s="29"/>
      <c r="R470" s="29"/>
      <c r="S470" s="29"/>
      <c r="T470" s="29"/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  <c r="BC470" s="29"/>
      <c r="BD470" s="29"/>
      <c r="BE470" s="29"/>
      <c r="BF470" s="29"/>
      <c r="BG470" s="29"/>
      <c r="BH470" s="29"/>
      <c r="BI470" s="29"/>
      <c r="BJ470" s="29"/>
      <c r="BK470" s="29"/>
      <c r="BL470" s="29"/>
      <c r="BM470" s="29"/>
      <c r="BN470" s="29"/>
      <c r="BO470" s="29"/>
      <c r="BP470" s="29"/>
      <c r="BQ470" s="29"/>
    </row>
    <row r="471" spans="2:69" s="11" customFormat="1" ht="15.9" customHeight="1" x14ac:dyDescent="0.3">
      <c r="B471" s="2" t="s">
        <v>526</v>
      </c>
      <c r="C471" s="3" t="s">
        <v>527</v>
      </c>
      <c r="D471" s="3" t="s">
        <v>528</v>
      </c>
      <c r="E471" s="39">
        <f t="shared" si="17"/>
        <v>111.36363636363637</v>
      </c>
      <c r="F471" s="10">
        <v>367.5</v>
      </c>
      <c r="G471" s="4"/>
      <c r="H471" s="73">
        <f t="shared" si="18"/>
        <v>0</v>
      </c>
      <c r="I471" s="29"/>
      <c r="J471" s="29"/>
      <c r="K471" s="29"/>
      <c r="L471" s="29"/>
      <c r="M471" s="29"/>
      <c r="N471" s="29"/>
      <c r="O471" s="29"/>
      <c r="P471" s="29"/>
      <c r="Q471" s="29"/>
      <c r="R471" s="29"/>
      <c r="S471" s="29"/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  <c r="BC471" s="29"/>
      <c r="BD471" s="29"/>
      <c r="BE471" s="29"/>
      <c r="BF471" s="29"/>
      <c r="BG471" s="29"/>
      <c r="BH471" s="29"/>
      <c r="BI471" s="29"/>
      <c r="BJ471" s="29"/>
      <c r="BK471" s="29"/>
      <c r="BL471" s="29"/>
      <c r="BM471" s="29"/>
      <c r="BN471" s="29"/>
      <c r="BO471" s="29"/>
      <c r="BP471" s="29"/>
      <c r="BQ471" s="29"/>
    </row>
    <row r="472" spans="2:69" s="11" customFormat="1" ht="15.9" customHeight="1" x14ac:dyDescent="0.3">
      <c r="B472" s="16" t="s">
        <v>257</v>
      </c>
      <c r="C472" s="3" t="s">
        <v>43</v>
      </c>
      <c r="D472" s="3"/>
      <c r="E472" s="39">
        <f t="shared" si="17"/>
        <v>53.030303030303031</v>
      </c>
      <c r="F472" s="10">
        <v>175</v>
      </c>
      <c r="G472" s="4"/>
      <c r="H472" s="73">
        <f t="shared" si="18"/>
        <v>0</v>
      </c>
      <c r="I472" s="29"/>
    </row>
    <row r="473" spans="2:69" s="29" customFormat="1" ht="15.9" customHeight="1" x14ac:dyDescent="0.3">
      <c r="B473" s="16" t="s">
        <v>257</v>
      </c>
      <c r="C473" s="3" t="s">
        <v>55</v>
      </c>
      <c r="D473" s="1" t="s">
        <v>269</v>
      </c>
      <c r="E473" s="39">
        <f t="shared" si="17"/>
        <v>58.651515151515149</v>
      </c>
      <c r="F473" s="10">
        <v>193.54999999999998</v>
      </c>
      <c r="G473" s="3"/>
      <c r="H473" s="73">
        <f t="shared" si="18"/>
        <v>0</v>
      </c>
      <c r="J473" s="84"/>
      <c r="K473" s="84"/>
      <c r="L473" s="84"/>
      <c r="M473" s="84"/>
      <c r="N473" s="84"/>
      <c r="O473" s="84"/>
      <c r="P473" s="84"/>
      <c r="Q473" s="84"/>
      <c r="R473" s="84"/>
      <c r="S473" s="84"/>
      <c r="T473" s="84"/>
      <c r="U473" s="84"/>
      <c r="V473" s="84"/>
      <c r="W473" s="84"/>
      <c r="X473" s="84"/>
      <c r="Y473" s="84"/>
      <c r="Z473" s="84"/>
      <c r="AA473" s="84"/>
      <c r="AB473" s="84"/>
      <c r="AC473" s="84"/>
      <c r="AD473" s="84"/>
      <c r="AE473" s="84"/>
      <c r="AF473" s="84"/>
      <c r="AG473" s="84"/>
      <c r="AH473" s="84"/>
      <c r="AI473" s="84"/>
      <c r="AJ473" s="84"/>
      <c r="AK473" s="84"/>
      <c r="AL473" s="84"/>
      <c r="AM473" s="84"/>
      <c r="AN473" s="84"/>
      <c r="AO473" s="84"/>
      <c r="AP473" s="84"/>
      <c r="AQ473" s="84"/>
      <c r="AR473" s="84"/>
      <c r="AS473" s="84"/>
      <c r="AT473" s="84"/>
      <c r="AU473" s="84"/>
      <c r="AV473" s="84"/>
      <c r="AW473" s="84"/>
      <c r="AX473" s="84"/>
      <c r="AY473" s="84"/>
      <c r="AZ473" s="84"/>
      <c r="BA473" s="84"/>
      <c r="BB473" s="84"/>
      <c r="BC473" s="84"/>
      <c r="BD473" s="84"/>
      <c r="BE473" s="84"/>
      <c r="BF473" s="84"/>
      <c r="BG473" s="84"/>
      <c r="BH473" s="84"/>
      <c r="BI473" s="84"/>
      <c r="BJ473" s="84"/>
      <c r="BK473" s="84"/>
      <c r="BL473" s="84"/>
      <c r="BM473" s="84"/>
      <c r="BN473" s="84"/>
      <c r="BO473" s="84"/>
      <c r="BP473" s="84"/>
      <c r="BQ473" s="84"/>
    </row>
    <row r="474" spans="2:69" s="29" customFormat="1" ht="15.9" customHeight="1" x14ac:dyDescent="0.3">
      <c r="B474" s="16" t="s">
        <v>257</v>
      </c>
      <c r="C474" s="3" t="s">
        <v>258</v>
      </c>
      <c r="D474" s="1" t="s">
        <v>259</v>
      </c>
      <c r="E474" s="39">
        <f t="shared" si="17"/>
        <v>101.07575757575758</v>
      </c>
      <c r="F474" s="10">
        <v>333.55</v>
      </c>
      <c r="G474" s="3"/>
      <c r="H474" s="73">
        <f t="shared" si="18"/>
        <v>0</v>
      </c>
    </row>
    <row r="475" spans="2:69" s="29" customFormat="1" ht="15.9" customHeight="1" x14ac:dyDescent="0.3">
      <c r="B475" s="16" t="s">
        <v>294</v>
      </c>
      <c r="C475" s="3" t="s">
        <v>258</v>
      </c>
      <c r="D475" s="1" t="s">
        <v>259</v>
      </c>
      <c r="E475" s="39">
        <f t="shared" si="17"/>
        <v>76.257575757575779</v>
      </c>
      <c r="F475" s="10">
        <v>251.65000000000003</v>
      </c>
      <c r="G475" s="3"/>
      <c r="H475" s="73">
        <f t="shared" si="18"/>
        <v>0</v>
      </c>
      <c r="J475" s="84"/>
      <c r="K475" s="84"/>
      <c r="L475" s="84"/>
      <c r="M475" s="84"/>
      <c r="N475" s="84"/>
      <c r="O475" s="84"/>
      <c r="P475" s="84"/>
      <c r="Q475" s="84"/>
      <c r="R475" s="84"/>
      <c r="S475" s="84"/>
      <c r="T475" s="84"/>
      <c r="U475" s="84"/>
      <c r="V475" s="84"/>
      <c r="W475" s="84"/>
      <c r="X475" s="84"/>
      <c r="Y475" s="84"/>
      <c r="Z475" s="84"/>
      <c r="AA475" s="84"/>
      <c r="AB475" s="84"/>
      <c r="AC475" s="84"/>
      <c r="AD475" s="84"/>
      <c r="AE475" s="84"/>
      <c r="AF475" s="84"/>
      <c r="AG475" s="84"/>
      <c r="AH475" s="84"/>
      <c r="AI475" s="84"/>
      <c r="AJ475" s="84"/>
      <c r="AK475" s="84"/>
      <c r="AL475" s="84"/>
      <c r="AM475" s="84"/>
      <c r="AN475" s="84"/>
      <c r="AO475" s="84"/>
      <c r="AP475" s="84"/>
      <c r="AQ475" s="84"/>
      <c r="AR475" s="84"/>
      <c r="AS475" s="84"/>
      <c r="AT475" s="84"/>
      <c r="AU475" s="84"/>
      <c r="AV475" s="84"/>
      <c r="AW475" s="84"/>
      <c r="AX475" s="84"/>
      <c r="AY475" s="84"/>
      <c r="AZ475" s="84"/>
      <c r="BA475" s="84"/>
      <c r="BB475" s="84"/>
      <c r="BC475" s="84"/>
      <c r="BD475" s="84"/>
      <c r="BE475" s="84"/>
      <c r="BF475" s="84"/>
      <c r="BG475" s="84"/>
      <c r="BH475" s="84"/>
      <c r="BI475" s="84"/>
      <c r="BJ475" s="84"/>
      <c r="BK475" s="84"/>
      <c r="BL475" s="84"/>
      <c r="BM475" s="84"/>
      <c r="BN475" s="84"/>
      <c r="BO475" s="84"/>
      <c r="BP475" s="84"/>
      <c r="BQ475" s="84"/>
    </row>
    <row r="476" spans="2:69" s="29" customFormat="1" ht="15.9" customHeight="1" x14ac:dyDescent="0.3">
      <c r="B476" s="16" t="s">
        <v>539</v>
      </c>
      <c r="C476" s="3" t="s">
        <v>527</v>
      </c>
      <c r="D476" s="1" t="s">
        <v>538</v>
      </c>
      <c r="E476" s="39">
        <f t="shared" si="17"/>
        <v>100.75757575757576</v>
      </c>
      <c r="F476" s="10">
        <v>332.5</v>
      </c>
      <c r="G476" s="3"/>
      <c r="H476" s="73">
        <f t="shared" si="18"/>
        <v>0</v>
      </c>
      <c r="J476" s="84"/>
      <c r="K476" s="84"/>
      <c r="L476" s="84"/>
      <c r="M476" s="84"/>
      <c r="N476" s="84"/>
      <c r="O476" s="84"/>
      <c r="P476" s="84"/>
      <c r="Q476" s="84"/>
      <c r="R476" s="84"/>
      <c r="S476" s="84"/>
      <c r="T476" s="84"/>
      <c r="U476" s="84"/>
      <c r="V476" s="84"/>
      <c r="W476" s="84"/>
      <c r="X476" s="84"/>
      <c r="Y476" s="84"/>
      <c r="Z476" s="84"/>
      <c r="AA476" s="84"/>
      <c r="AB476" s="84"/>
      <c r="AC476" s="84"/>
      <c r="AD476" s="84"/>
      <c r="AE476" s="84"/>
      <c r="AF476" s="84"/>
      <c r="AG476" s="84"/>
      <c r="AH476" s="84"/>
      <c r="AI476" s="84"/>
      <c r="AJ476" s="84"/>
      <c r="AK476" s="84"/>
      <c r="AL476" s="84"/>
      <c r="AM476" s="84"/>
      <c r="AN476" s="84"/>
      <c r="AO476" s="84"/>
      <c r="AP476" s="84"/>
      <c r="AQ476" s="84"/>
      <c r="AR476" s="84"/>
      <c r="AS476" s="84"/>
      <c r="AT476" s="84"/>
      <c r="AU476" s="84"/>
      <c r="AV476" s="84"/>
      <c r="AW476" s="84"/>
      <c r="AX476" s="84"/>
      <c r="AY476" s="84"/>
      <c r="AZ476" s="84"/>
      <c r="BA476" s="84"/>
      <c r="BB476" s="84"/>
      <c r="BC476" s="84"/>
      <c r="BD476" s="84"/>
      <c r="BE476" s="84"/>
      <c r="BF476" s="84"/>
      <c r="BG476" s="84"/>
      <c r="BH476" s="84"/>
      <c r="BI476" s="84"/>
      <c r="BJ476" s="84"/>
      <c r="BK476" s="84"/>
      <c r="BL476" s="84"/>
      <c r="BM476" s="84"/>
      <c r="BN476" s="84"/>
      <c r="BO476" s="84"/>
      <c r="BP476" s="84"/>
      <c r="BQ476" s="84"/>
    </row>
    <row r="477" spans="2:69" s="29" customFormat="1" ht="15.9" customHeight="1" x14ac:dyDescent="0.3">
      <c r="B477" s="23" t="s">
        <v>295</v>
      </c>
      <c r="C477" s="3" t="s">
        <v>258</v>
      </c>
      <c r="D477" s="1" t="s">
        <v>263</v>
      </c>
      <c r="E477" s="39">
        <f t="shared" si="17"/>
        <v>84.530303030303031</v>
      </c>
      <c r="F477" s="10">
        <v>278.95</v>
      </c>
      <c r="G477" s="3"/>
      <c r="H477" s="73">
        <f t="shared" si="18"/>
        <v>0</v>
      </c>
    </row>
    <row r="478" spans="2:69" s="29" customFormat="1" ht="15.9" customHeight="1" x14ac:dyDescent="0.3">
      <c r="B478" s="17" t="s">
        <v>529</v>
      </c>
      <c r="C478" s="3" t="s">
        <v>527</v>
      </c>
      <c r="D478" s="3" t="s">
        <v>528</v>
      </c>
      <c r="E478" s="39">
        <f t="shared" si="17"/>
        <v>100.75757575757576</v>
      </c>
      <c r="F478" s="10">
        <v>332.5</v>
      </c>
      <c r="G478" s="4"/>
      <c r="H478" s="73">
        <f t="shared" si="18"/>
        <v>0</v>
      </c>
    </row>
    <row r="479" spans="2:69" s="29" customFormat="1" ht="15.9" customHeight="1" x14ac:dyDescent="0.3">
      <c r="B479" s="2" t="s">
        <v>643</v>
      </c>
      <c r="C479" s="3" t="s">
        <v>7</v>
      </c>
      <c r="D479" s="1"/>
      <c r="E479" s="39">
        <f t="shared" si="17"/>
        <v>16.545454545454547</v>
      </c>
      <c r="F479" s="10">
        <v>54.6</v>
      </c>
      <c r="G479" s="3"/>
      <c r="H479" s="73">
        <v>0</v>
      </c>
      <c r="I479" s="36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1"/>
      <c r="AA479" s="11"/>
      <c r="AB479" s="11"/>
      <c r="AC479" s="11"/>
      <c r="AD479" s="11"/>
      <c r="AE479" s="11"/>
      <c r="AF479" s="11"/>
      <c r="AG479" s="11"/>
      <c r="AH479" s="11"/>
      <c r="AI479" s="11"/>
      <c r="AJ479" s="11"/>
      <c r="AK479" s="11"/>
      <c r="AL479" s="11"/>
      <c r="AM479" s="11"/>
      <c r="AN479" s="11"/>
      <c r="AO479" s="11"/>
      <c r="AP479" s="11"/>
      <c r="AQ479" s="11"/>
      <c r="AR479" s="11"/>
      <c r="AS479" s="11"/>
      <c r="AT479" s="11"/>
      <c r="AU479" s="11"/>
      <c r="AV479" s="11"/>
      <c r="AW479" s="11"/>
      <c r="AX479" s="11"/>
      <c r="AY479" s="11"/>
      <c r="AZ479" s="11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</row>
    <row r="480" spans="2:69" s="29" customFormat="1" ht="15.9" customHeight="1" x14ac:dyDescent="0.3">
      <c r="B480" s="2" t="s">
        <v>644</v>
      </c>
      <c r="C480" s="3" t="s">
        <v>543</v>
      </c>
      <c r="D480" s="1"/>
      <c r="E480" s="39">
        <f t="shared" si="17"/>
        <v>16.545454545454547</v>
      </c>
      <c r="F480" s="10">
        <v>54.6</v>
      </c>
      <c r="G480" s="3"/>
      <c r="H480" s="73">
        <v>0</v>
      </c>
      <c r="I480" s="36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1"/>
      <c r="AA480" s="11"/>
      <c r="AB480" s="11"/>
      <c r="AC480" s="11"/>
      <c r="AD480" s="11"/>
      <c r="AE480" s="11"/>
      <c r="AF480" s="11"/>
      <c r="AG480" s="11"/>
      <c r="AH480" s="11"/>
      <c r="AI480" s="11"/>
      <c r="AJ480" s="11"/>
      <c r="AK480" s="11"/>
      <c r="AL480" s="11"/>
      <c r="AM480" s="11"/>
      <c r="AN480" s="11"/>
      <c r="AO480" s="11"/>
      <c r="AP480" s="11"/>
      <c r="AQ480" s="11"/>
      <c r="AR480" s="11"/>
      <c r="AS480" s="11"/>
      <c r="AT480" s="11"/>
      <c r="AU480" s="11"/>
      <c r="AV480" s="11"/>
      <c r="AW480" s="11"/>
      <c r="AX480" s="11"/>
      <c r="AY480" s="11"/>
      <c r="AZ480" s="11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</row>
    <row r="481" spans="2:69" s="29" customFormat="1" ht="15.9" customHeight="1" x14ac:dyDescent="0.3">
      <c r="B481" s="2" t="s">
        <v>645</v>
      </c>
      <c r="C481" s="3" t="s">
        <v>7</v>
      </c>
      <c r="D481" s="1"/>
      <c r="E481" s="39">
        <f t="shared" si="17"/>
        <v>16.545454545454547</v>
      </c>
      <c r="F481" s="10">
        <v>54.6</v>
      </c>
      <c r="G481" s="3"/>
      <c r="H481" s="73">
        <v>0</v>
      </c>
      <c r="I481" s="36"/>
      <c r="J481" s="11"/>
      <c r="K481" s="11"/>
      <c r="L481" s="11"/>
      <c r="M481" s="11"/>
      <c r="N481" s="11"/>
      <c r="O481" s="11"/>
      <c r="P481" s="11"/>
      <c r="Q481" s="11"/>
      <c r="R481" s="11"/>
      <c r="S481" s="11"/>
      <c r="T481" s="11"/>
      <c r="U481" s="11"/>
      <c r="V481" s="11"/>
      <c r="W481" s="11"/>
      <c r="X481" s="11"/>
      <c r="Y481" s="11"/>
      <c r="Z481" s="11"/>
      <c r="AA481" s="11"/>
      <c r="AB481" s="11"/>
      <c r="AC481" s="11"/>
      <c r="AD481" s="11"/>
      <c r="AE481" s="11"/>
      <c r="AF481" s="11"/>
      <c r="AG481" s="11"/>
      <c r="AH481" s="11"/>
      <c r="AI481" s="11"/>
      <c r="AJ481" s="11"/>
      <c r="AK481" s="11"/>
      <c r="AL481" s="11"/>
      <c r="AM481" s="11"/>
      <c r="AN481" s="11"/>
      <c r="AO481" s="11"/>
      <c r="AP481" s="11"/>
      <c r="AQ481" s="11"/>
      <c r="AR481" s="11"/>
      <c r="AS481" s="11"/>
      <c r="AT481" s="11"/>
      <c r="AU481" s="11"/>
      <c r="AV481" s="11"/>
      <c r="AW481" s="11"/>
      <c r="AX481" s="11"/>
      <c r="AY481" s="11"/>
      <c r="AZ481" s="11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</row>
    <row r="482" spans="2:69" s="29" customFormat="1" ht="15.9" customHeight="1" x14ac:dyDescent="0.3">
      <c r="B482" s="2" t="s">
        <v>646</v>
      </c>
      <c r="C482" s="3" t="s">
        <v>59</v>
      </c>
      <c r="D482" s="1"/>
      <c r="E482" s="39">
        <f t="shared" si="17"/>
        <v>16.545454545454547</v>
      </c>
      <c r="F482" s="10">
        <v>54.6</v>
      </c>
      <c r="G482" s="3"/>
      <c r="H482" s="73">
        <v>0</v>
      </c>
      <c r="I482" s="36"/>
      <c r="J482" s="11"/>
      <c r="K482" s="11"/>
      <c r="L482" s="11"/>
      <c r="M482" s="11"/>
      <c r="N482" s="11"/>
      <c r="O482" s="11"/>
      <c r="P482" s="11"/>
      <c r="Q482" s="11"/>
      <c r="R482" s="11"/>
      <c r="S482" s="11"/>
      <c r="T482" s="11"/>
      <c r="U482" s="11"/>
      <c r="V482" s="11"/>
      <c r="W482" s="11"/>
      <c r="X482" s="11"/>
      <c r="Y482" s="11"/>
      <c r="Z482" s="11"/>
      <c r="AA482" s="11"/>
      <c r="AB482" s="11"/>
      <c r="AC482" s="11"/>
      <c r="AD482" s="11"/>
      <c r="AE482" s="11"/>
      <c r="AF482" s="11"/>
      <c r="AG482" s="11"/>
      <c r="AH482" s="11"/>
      <c r="AI482" s="11"/>
      <c r="AJ482" s="11"/>
      <c r="AK482" s="11"/>
      <c r="AL482" s="11"/>
      <c r="AM482" s="11"/>
      <c r="AN482" s="11"/>
      <c r="AO482" s="11"/>
      <c r="AP482" s="11"/>
      <c r="AQ482" s="11"/>
      <c r="AR482" s="11"/>
      <c r="AS482" s="11"/>
      <c r="AT482" s="11"/>
      <c r="AU482" s="11"/>
      <c r="AV482" s="11"/>
      <c r="AW482" s="11"/>
      <c r="AX482" s="11"/>
      <c r="AY482" s="11"/>
      <c r="AZ482" s="11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</row>
    <row r="483" spans="2:69" s="29" customFormat="1" ht="15.9" customHeight="1" x14ac:dyDescent="0.3">
      <c r="B483" s="2" t="s">
        <v>327</v>
      </c>
      <c r="C483" s="3" t="s">
        <v>7</v>
      </c>
      <c r="D483" s="3" t="s">
        <v>90</v>
      </c>
      <c r="E483" s="39">
        <f t="shared" si="17"/>
        <v>5.3030303030303036</v>
      </c>
      <c r="F483" s="10">
        <v>17.5</v>
      </c>
      <c r="G483" s="3"/>
      <c r="H483" s="73">
        <f t="shared" si="18"/>
        <v>0</v>
      </c>
      <c r="J483" s="11"/>
      <c r="K483" s="11"/>
      <c r="L483" s="11"/>
      <c r="M483" s="11"/>
      <c r="N483" s="11"/>
      <c r="O483" s="11"/>
      <c r="P483" s="11"/>
      <c r="Q483" s="11"/>
      <c r="R483" s="11"/>
      <c r="S483" s="11"/>
      <c r="T483" s="11"/>
      <c r="U483" s="11"/>
      <c r="V483" s="11"/>
      <c r="W483" s="11"/>
      <c r="X483" s="11"/>
      <c r="Y483" s="11"/>
      <c r="Z483" s="11"/>
      <c r="AA483" s="11"/>
      <c r="AB483" s="11"/>
      <c r="AC483" s="11"/>
      <c r="AD483" s="11"/>
      <c r="AE483" s="11"/>
      <c r="AF483" s="11"/>
      <c r="AG483" s="11"/>
      <c r="AH483" s="11"/>
      <c r="AI483" s="11"/>
      <c r="AJ483" s="11"/>
      <c r="AK483" s="11"/>
      <c r="AL483" s="11"/>
      <c r="AM483" s="11"/>
      <c r="AN483" s="11"/>
      <c r="AO483" s="11"/>
      <c r="AP483" s="11"/>
      <c r="AQ483" s="11"/>
      <c r="AR483" s="11"/>
      <c r="AS483" s="11"/>
      <c r="AT483" s="11"/>
      <c r="AU483" s="11"/>
      <c r="AV483" s="11"/>
      <c r="AW483" s="11"/>
      <c r="AX483" s="11"/>
      <c r="AY483" s="11"/>
      <c r="AZ483" s="11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</row>
    <row r="484" spans="2:69" s="29" customFormat="1" ht="15.9" customHeight="1" x14ac:dyDescent="0.3">
      <c r="B484" s="2" t="s">
        <v>540</v>
      </c>
      <c r="C484" s="3" t="s">
        <v>541</v>
      </c>
      <c r="D484" s="3" t="s">
        <v>542</v>
      </c>
      <c r="E484" s="39">
        <f t="shared" si="17"/>
        <v>100.75757575757576</v>
      </c>
      <c r="F484" s="10">
        <v>332.5</v>
      </c>
      <c r="G484" s="3"/>
      <c r="H484" s="73">
        <f t="shared" si="18"/>
        <v>0</v>
      </c>
      <c r="J484" s="11"/>
      <c r="K484" s="11"/>
      <c r="L484" s="11"/>
      <c r="M484" s="11"/>
      <c r="N484" s="11"/>
      <c r="O484" s="11"/>
      <c r="P484" s="11"/>
      <c r="Q484" s="11"/>
      <c r="R484" s="11"/>
      <c r="S484" s="11"/>
      <c r="T484" s="11"/>
      <c r="U484" s="11"/>
      <c r="V484" s="11"/>
      <c r="W484" s="11"/>
      <c r="X484" s="11"/>
      <c r="Y484" s="11"/>
      <c r="Z484" s="11"/>
      <c r="AA484" s="11"/>
      <c r="AB484" s="11"/>
      <c r="AC484" s="11"/>
      <c r="AD484" s="11"/>
      <c r="AE484" s="11"/>
      <c r="AF484" s="11"/>
      <c r="AG484" s="11"/>
      <c r="AH484" s="11"/>
      <c r="AI484" s="11"/>
      <c r="AJ484" s="11"/>
      <c r="AK484" s="11"/>
      <c r="AL484" s="11"/>
      <c r="AM484" s="11"/>
      <c r="AN484" s="11"/>
      <c r="AO484" s="11"/>
      <c r="AP484" s="11"/>
      <c r="AQ484" s="11"/>
      <c r="AR484" s="11"/>
      <c r="AS484" s="11"/>
      <c r="AT484" s="11"/>
      <c r="AU484" s="11"/>
      <c r="AV484" s="11"/>
      <c r="AW484" s="11"/>
      <c r="AX484" s="11"/>
      <c r="AY484" s="11"/>
      <c r="AZ484" s="11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</row>
    <row r="485" spans="2:69" s="85" customFormat="1" ht="15.9" customHeight="1" x14ac:dyDescent="0.3">
      <c r="B485" s="47" t="s">
        <v>151</v>
      </c>
      <c r="C485" s="3" t="s">
        <v>13</v>
      </c>
      <c r="D485" s="3" t="s">
        <v>152</v>
      </c>
      <c r="E485" s="39">
        <f t="shared" si="17"/>
        <v>10.606060606060607</v>
      </c>
      <c r="F485" s="10">
        <v>35</v>
      </c>
      <c r="G485" s="3"/>
      <c r="H485" s="73">
        <f t="shared" si="18"/>
        <v>0</v>
      </c>
      <c r="I485" s="36"/>
      <c r="J485" s="28"/>
      <c r="K485" s="28"/>
      <c r="L485" s="28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8"/>
      <c r="Z485" s="28"/>
      <c r="AA485" s="28"/>
      <c r="AB485" s="28"/>
      <c r="AC485" s="28"/>
      <c r="AD485" s="28"/>
      <c r="AE485" s="28"/>
      <c r="AF485" s="28"/>
      <c r="AG485" s="28"/>
      <c r="AH485" s="28"/>
      <c r="AI485" s="28"/>
      <c r="AJ485" s="28"/>
      <c r="AK485" s="28"/>
      <c r="AL485" s="28"/>
      <c r="AM485" s="28"/>
      <c r="AN485" s="28"/>
      <c r="AO485" s="28"/>
      <c r="AP485" s="28"/>
      <c r="AQ485" s="28"/>
      <c r="AR485" s="28"/>
      <c r="AS485" s="28"/>
      <c r="AT485" s="28"/>
      <c r="AU485" s="28"/>
      <c r="AV485" s="28"/>
      <c r="AW485" s="28"/>
      <c r="AX485" s="28"/>
      <c r="AY485" s="28"/>
      <c r="AZ485" s="28"/>
      <c r="BA485" s="28"/>
      <c r="BB485" s="28"/>
      <c r="BC485" s="28"/>
      <c r="BD485" s="28"/>
      <c r="BE485" s="28"/>
      <c r="BF485" s="28"/>
      <c r="BG485" s="28"/>
      <c r="BH485" s="28"/>
      <c r="BI485" s="28"/>
      <c r="BJ485" s="28"/>
      <c r="BK485" s="28"/>
      <c r="BL485" s="28"/>
      <c r="BM485" s="28"/>
      <c r="BN485" s="28"/>
      <c r="BO485" s="28"/>
      <c r="BP485" s="28"/>
      <c r="BQ485" s="28"/>
    </row>
    <row r="486" spans="2:69" s="29" customFormat="1" ht="15.9" customHeight="1" x14ac:dyDescent="0.3">
      <c r="B486" s="47" t="s">
        <v>151</v>
      </c>
      <c r="C486" s="3" t="s">
        <v>7</v>
      </c>
      <c r="D486" s="3"/>
      <c r="E486" s="39">
        <f t="shared" si="17"/>
        <v>12.303030303030305</v>
      </c>
      <c r="F486" s="10">
        <v>40.6</v>
      </c>
      <c r="G486" s="3"/>
      <c r="H486" s="73">
        <v>0</v>
      </c>
      <c r="J486" s="11"/>
      <c r="K486" s="11"/>
      <c r="L486" s="11"/>
      <c r="M486" s="11"/>
      <c r="N486" s="11"/>
      <c r="O486" s="11"/>
      <c r="P486" s="11"/>
      <c r="Q486" s="11"/>
      <c r="R486" s="11"/>
      <c r="S486" s="11"/>
      <c r="T486" s="11"/>
      <c r="U486" s="11"/>
      <c r="V486" s="11"/>
      <c r="W486" s="11"/>
      <c r="X486" s="11"/>
      <c r="Y486" s="11"/>
      <c r="Z486" s="11"/>
      <c r="AA486" s="11"/>
      <c r="AB486" s="11"/>
      <c r="AC486" s="11"/>
      <c r="AD486" s="11"/>
      <c r="AE486" s="11"/>
      <c r="AF486" s="11"/>
      <c r="AG486" s="11"/>
      <c r="AH486" s="11"/>
      <c r="AI486" s="11"/>
      <c r="AJ486" s="11"/>
      <c r="AK486" s="11"/>
      <c r="AL486" s="11"/>
      <c r="AM486" s="11"/>
      <c r="AN486" s="11"/>
      <c r="AO486" s="11"/>
      <c r="AP486" s="11"/>
      <c r="AQ486" s="11"/>
      <c r="AR486" s="11"/>
      <c r="AS486" s="11"/>
      <c r="AT486" s="11"/>
      <c r="AU486" s="11"/>
      <c r="AV486" s="11"/>
      <c r="AW486" s="11"/>
      <c r="AX486" s="11"/>
      <c r="AY486" s="11"/>
      <c r="AZ486" s="11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</row>
    <row r="487" spans="2:69" s="85" customFormat="1" ht="15.9" customHeight="1" x14ac:dyDescent="0.3">
      <c r="B487" s="47" t="s">
        <v>471</v>
      </c>
      <c r="C487" s="3" t="s">
        <v>7</v>
      </c>
      <c r="D487" s="3"/>
      <c r="E487" s="39">
        <f t="shared" si="17"/>
        <v>12.303030303030305</v>
      </c>
      <c r="F487" s="10">
        <v>40.6</v>
      </c>
      <c r="G487" s="3"/>
      <c r="H487" s="73">
        <v>0</v>
      </c>
      <c r="I487" s="36"/>
      <c r="J487" s="28"/>
      <c r="K487" s="28"/>
      <c r="L487" s="28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8"/>
      <c r="Z487" s="28"/>
      <c r="AA487" s="28"/>
      <c r="AB487" s="28"/>
      <c r="AC487" s="28"/>
      <c r="AD487" s="28"/>
      <c r="AE487" s="28"/>
      <c r="AF487" s="28"/>
      <c r="AG487" s="28"/>
      <c r="AH487" s="28"/>
      <c r="AI487" s="28"/>
      <c r="AJ487" s="28"/>
      <c r="AK487" s="28"/>
      <c r="AL487" s="28"/>
      <c r="AM487" s="28"/>
      <c r="AN487" s="28"/>
      <c r="AO487" s="28"/>
      <c r="AP487" s="28"/>
      <c r="AQ487" s="28"/>
      <c r="AR487" s="28"/>
      <c r="AS487" s="28"/>
      <c r="AT487" s="28"/>
      <c r="AU487" s="28"/>
      <c r="AV487" s="28"/>
      <c r="AW487" s="28"/>
      <c r="AX487" s="28"/>
      <c r="AY487" s="28"/>
      <c r="AZ487" s="28"/>
      <c r="BA487" s="28"/>
      <c r="BB487" s="28"/>
      <c r="BC487" s="28"/>
      <c r="BD487" s="28"/>
      <c r="BE487" s="28"/>
      <c r="BF487" s="28"/>
      <c r="BG487" s="28"/>
      <c r="BH487" s="28"/>
      <c r="BI487" s="28"/>
      <c r="BJ487" s="28"/>
      <c r="BK487" s="28"/>
      <c r="BL487" s="28"/>
      <c r="BM487" s="28"/>
      <c r="BN487" s="28"/>
      <c r="BO487" s="28"/>
      <c r="BP487" s="28"/>
    </row>
    <row r="488" spans="2:69" s="29" customFormat="1" ht="15.9" customHeight="1" x14ac:dyDescent="0.3">
      <c r="B488" s="47" t="s">
        <v>471</v>
      </c>
      <c r="C488" s="3" t="s">
        <v>13</v>
      </c>
      <c r="D488" s="3"/>
      <c r="E488" s="39">
        <f t="shared" si="17"/>
        <v>21.212121212121215</v>
      </c>
      <c r="F488" s="10">
        <v>70</v>
      </c>
      <c r="G488" s="3"/>
      <c r="H488" s="73">
        <f t="shared" si="18"/>
        <v>0</v>
      </c>
      <c r="I488" s="36"/>
    </row>
    <row r="489" spans="2:69" s="29" customFormat="1" ht="15.9" customHeight="1" x14ac:dyDescent="0.3">
      <c r="B489" s="47" t="s">
        <v>452</v>
      </c>
      <c r="C489" s="3" t="s">
        <v>13</v>
      </c>
      <c r="D489" s="3"/>
      <c r="E489" s="39">
        <f t="shared" si="17"/>
        <v>38.81818181818182</v>
      </c>
      <c r="F489" s="10">
        <v>128.1</v>
      </c>
      <c r="G489" s="3"/>
      <c r="H489" s="73">
        <f t="shared" si="18"/>
        <v>0</v>
      </c>
      <c r="I489" s="36"/>
    </row>
    <row r="490" spans="2:69" s="29" customFormat="1" ht="15.9" customHeight="1" x14ac:dyDescent="0.3">
      <c r="B490" s="47" t="s">
        <v>153</v>
      </c>
      <c r="C490" s="3" t="s">
        <v>13</v>
      </c>
      <c r="D490" s="3" t="s">
        <v>44</v>
      </c>
      <c r="E490" s="39">
        <f t="shared" si="17"/>
        <v>10.606060606060607</v>
      </c>
      <c r="F490" s="10">
        <v>35</v>
      </c>
      <c r="G490" s="3"/>
      <c r="H490" s="73">
        <f t="shared" si="18"/>
        <v>0</v>
      </c>
      <c r="I490" s="36"/>
      <c r="J490" s="11"/>
      <c r="K490" s="11"/>
      <c r="L490" s="11"/>
      <c r="M490" s="11"/>
      <c r="N490" s="11"/>
      <c r="O490" s="11"/>
      <c r="P490" s="11"/>
      <c r="Q490" s="11"/>
      <c r="R490" s="11"/>
      <c r="S490" s="11"/>
      <c r="T490" s="11"/>
      <c r="U490" s="11"/>
      <c r="V490" s="11"/>
      <c r="W490" s="11"/>
      <c r="X490" s="11"/>
      <c r="Y490" s="11"/>
      <c r="Z490" s="11"/>
      <c r="AA490" s="11"/>
      <c r="AB490" s="11"/>
      <c r="AC490" s="11"/>
      <c r="AD490" s="11"/>
      <c r="AE490" s="11"/>
      <c r="AF490" s="11"/>
      <c r="AG490" s="11"/>
      <c r="AH490" s="11"/>
      <c r="AI490" s="11"/>
      <c r="AJ490" s="11"/>
      <c r="AK490" s="11"/>
      <c r="AL490" s="11"/>
      <c r="AM490" s="11"/>
      <c r="AN490" s="11"/>
      <c r="AO490" s="11"/>
      <c r="AP490" s="11"/>
      <c r="AQ490" s="11"/>
      <c r="AR490" s="11"/>
      <c r="AS490" s="11"/>
      <c r="AT490" s="11"/>
      <c r="AU490" s="11"/>
      <c r="AV490" s="11"/>
      <c r="AW490" s="11"/>
      <c r="AX490" s="11"/>
      <c r="AY490" s="11"/>
      <c r="AZ490" s="11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</row>
    <row r="491" spans="2:69" s="29" customFormat="1" ht="15.9" customHeight="1" x14ac:dyDescent="0.3">
      <c r="B491" s="47" t="s">
        <v>153</v>
      </c>
      <c r="C491" s="3" t="s">
        <v>7</v>
      </c>
      <c r="D491" s="3"/>
      <c r="E491" s="39">
        <f t="shared" si="17"/>
        <v>12.303030303030305</v>
      </c>
      <c r="F491" s="10">
        <v>40.6</v>
      </c>
      <c r="G491" s="3"/>
      <c r="H491" s="73">
        <v>0</v>
      </c>
      <c r="I491" s="36"/>
    </row>
    <row r="492" spans="2:69" s="28" customFormat="1" ht="15.9" customHeight="1" x14ac:dyDescent="0.3">
      <c r="B492" s="2" t="s">
        <v>326</v>
      </c>
      <c r="C492" s="1" t="s">
        <v>677</v>
      </c>
      <c r="D492" s="46" t="s">
        <v>92</v>
      </c>
      <c r="E492" s="39">
        <f t="shared" si="17"/>
        <v>5.9393939393939394</v>
      </c>
      <c r="F492" s="10">
        <v>19.599999999999998</v>
      </c>
      <c r="G492" s="1"/>
      <c r="H492" s="73">
        <f t="shared" si="18"/>
        <v>0</v>
      </c>
      <c r="I492" s="36"/>
      <c r="J492" s="11"/>
      <c r="K492" s="11"/>
      <c r="L492" s="11"/>
      <c r="M492" s="11"/>
      <c r="N492" s="11"/>
      <c r="O492" s="11"/>
      <c r="P492" s="11"/>
      <c r="Q492" s="11"/>
      <c r="R492" s="11"/>
      <c r="S492" s="11"/>
      <c r="T492" s="11"/>
      <c r="U492" s="11"/>
      <c r="V492" s="11"/>
      <c r="W492" s="11"/>
      <c r="X492" s="11"/>
      <c r="Y492" s="11"/>
      <c r="Z492" s="11"/>
      <c r="AA492" s="11"/>
      <c r="AB492" s="11"/>
      <c r="AC492" s="11"/>
      <c r="AD492" s="11"/>
      <c r="AE492" s="11"/>
      <c r="AF492" s="11"/>
      <c r="AG492" s="11"/>
      <c r="AH492" s="11"/>
      <c r="AI492" s="11"/>
      <c r="AJ492" s="11"/>
      <c r="AK492" s="11"/>
      <c r="AL492" s="11"/>
      <c r="AM492" s="11"/>
      <c r="AN492" s="11"/>
      <c r="AO492" s="11"/>
      <c r="AP492" s="11"/>
      <c r="AQ492" s="11"/>
      <c r="AR492" s="11"/>
      <c r="AS492" s="11"/>
      <c r="AT492" s="11"/>
      <c r="AU492" s="11"/>
      <c r="AV492" s="11"/>
      <c r="AW492" s="11"/>
      <c r="AX492" s="11"/>
      <c r="AY492" s="11"/>
      <c r="AZ492" s="11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</row>
    <row r="493" spans="2:69" s="11" customFormat="1" ht="15.9" customHeight="1" x14ac:dyDescent="0.3">
      <c r="B493" s="2" t="s">
        <v>325</v>
      </c>
      <c r="C493" s="6" t="s">
        <v>13</v>
      </c>
      <c r="D493" s="1" t="s">
        <v>111</v>
      </c>
      <c r="E493" s="39">
        <f t="shared" si="17"/>
        <v>7</v>
      </c>
      <c r="F493" s="10">
        <v>23.099999999999998</v>
      </c>
      <c r="G493" s="3"/>
      <c r="H493" s="73">
        <f t="shared" si="18"/>
        <v>0</v>
      </c>
      <c r="I493" s="36"/>
    </row>
    <row r="494" spans="2:69" s="11" customFormat="1" ht="15.9" customHeight="1" x14ac:dyDescent="0.3">
      <c r="B494" s="2" t="s">
        <v>530</v>
      </c>
      <c r="C494" s="8" t="s">
        <v>245</v>
      </c>
      <c r="D494" s="1" t="s">
        <v>250</v>
      </c>
      <c r="E494" s="39">
        <f t="shared" si="17"/>
        <v>53.878787878787875</v>
      </c>
      <c r="F494" s="10">
        <v>177.79999999999998</v>
      </c>
      <c r="G494" s="3"/>
      <c r="H494" s="73">
        <f t="shared" si="18"/>
        <v>0</v>
      </c>
      <c r="I494" s="36"/>
    </row>
    <row r="495" spans="2:69" s="11" customFormat="1" ht="15.9" customHeight="1" x14ac:dyDescent="0.3">
      <c r="B495" s="2" t="s">
        <v>531</v>
      </c>
      <c r="C495" s="8" t="s">
        <v>245</v>
      </c>
      <c r="D495" s="1" t="s">
        <v>250</v>
      </c>
      <c r="E495" s="39">
        <f t="shared" si="17"/>
        <v>53.878787878787875</v>
      </c>
      <c r="F495" s="10">
        <v>177.79999999999998</v>
      </c>
      <c r="G495" s="3"/>
      <c r="H495" s="73">
        <f t="shared" si="18"/>
        <v>0</v>
      </c>
      <c r="I495" s="36"/>
    </row>
    <row r="496" spans="2:69" s="11" customFormat="1" ht="15.9" customHeight="1" x14ac:dyDescent="0.3">
      <c r="B496" s="48" t="s">
        <v>454</v>
      </c>
      <c r="C496" s="6" t="s">
        <v>98</v>
      </c>
      <c r="D496" s="1"/>
      <c r="E496" s="39">
        <f t="shared" si="17"/>
        <v>11.560606060606061</v>
      </c>
      <c r="F496" s="10">
        <v>38.15</v>
      </c>
      <c r="G496" s="3"/>
      <c r="H496" s="73">
        <f t="shared" si="18"/>
        <v>0</v>
      </c>
      <c r="I496" s="36"/>
    </row>
    <row r="497" spans="2:9" s="11" customFormat="1" ht="15.9" customHeight="1" x14ac:dyDescent="0.3">
      <c r="B497" s="48" t="s">
        <v>454</v>
      </c>
      <c r="C497" s="6" t="s">
        <v>233</v>
      </c>
      <c r="D497" s="1" t="s">
        <v>402</v>
      </c>
      <c r="E497" s="39">
        <f t="shared" si="17"/>
        <v>36.484848484848484</v>
      </c>
      <c r="F497" s="10">
        <v>120.39999999999999</v>
      </c>
      <c r="G497" s="3"/>
      <c r="H497" s="73">
        <f t="shared" si="18"/>
        <v>0</v>
      </c>
      <c r="I497" s="36"/>
    </row>
    <row r="498" spans="2:9" s="29" customFormat="1" ht="15.9" customHeight="1" x14ac:dyDescent="0.3">
      <c r="B498" s="2" t="s">
        <v>342</v>
      </c>
      <c r="C498" s="8" t="s">
        <v>245</v>
      </c>
      <c r="D498" s="1" t="s">
        <v>359</v>
      </c>
      <c r="E498" s="39">
        <f t="shared" si="17"/>
        <v>48.681818181818187</v>
      </c>
      <c r="F498" s="10">
        <v>160.65</v>
      </c>
      <c r="G498" s="3"/>
      <c r="H498" s="73">
        <f t="shared" si="18"/>
        <v>0</v>
      </c>
    </row>
    <row r="499" spans="2:9" s="29" customFormat="1" ht="15.9" customHeight="1" x14ac:dyDescent="0.3">
      <c r="B499" s="2" t="s">
        <v>534</v>
      </c>
      <c r="C499" s="8" t="s">
        <v>518</v>
      </c>
      <c r="D499" s="8" t="s">
        <v>250</v>
      </c>
      <c r="E499" s="39">
        <f t="shared" si="17"/>
        <v>48.681818181818187</v>
      </c>
      <c r="F499" s="10">
        <v>160.65</v>
      </c>
      <c r="G499" s="3"/>
      <c r="H499" s="73">
        <f t="shared" si="18"/>
        <v>0</v>
      </c>
    </row>
    <row r="500" spans="2:9" s="29" customFormat="1" ht="15.9" customHeight="1" x14ac:dyDescent="0.3">
      <c r="B500" s="2" t="s">
        <v>532</v>
      </c>
      <c r="C500" s="8" t="s">
        <v>245</v>
      </c>
      <c r="D500" s="1" t="s">
        <v>359</v>
      </c>
      <c r="E500" s="39">
        <f t="shared" ref="E500:E508" si="19">F500/3.3</f>
        <v>48.681818181818187</v>
      </c>
      <c r="F500" s="10">
        <v>160.65</v>
      </c>
      <c r="G500" s="3"/>
      <c r="H500" s="73">
        <f t="shared" si="18"/>
        <v>0</v>
      </c>
    </row>
    <row r="501" spans="2:9" s="29" customFormat="1" ht="15.9" customHeight="1" x14ac:dyDescent="0.3">
      <c r="B501" s="2" t="s">
        <v>341</v>
      </c>
      <c r="C501" s="8" t="s">
        <v>245</v>
      </c>
      <c r="D501" s="1" t="s">
        <v>359</v>
      </c>
      <c r="E501" s="39">
        <f t="shared" si="19"/>
        <v>48.681818181818187</v>
      </c>
      <c r="F501" s="10">
        <v>160.65</v>
      </c>
      <c r="G501" s="3"/>
      <c r="H501" s="73">
        <f t="shared" si="18"/>
        <v>0</v>
      </c>
    </row>
    <row r="502" spans="2:9" s="29" customFormat="1" ht="15.9" customHeight="1" x14ac:dyDescent="0.3">
      <c r="B502" s="2" t="s">
        <v>533</v>
      </c>
      <c r="C502" s="8" t="s">
        <v>518</v>
      </c>
      <c r="D502" s="8" t="s">
        <v>311</v>
      </c>
      <c r="E502" s="39">
        <f t="shared" si="19"/>
        <v>48.681818181818187</v>
      </c>
      <c r="F502" s="10">
        <v>160.65</v>
      </c>
      <c r="G502" s="3"/>
      <c r="H502" s="73">
        <f t="shared" si="18"/>
        <v>0</v>
      </c>
    </row>
    <row r="503" spans="2:9" s="29" customFormat="1" ht="15.9" customHeight="1" x14ac:dyDescent="0.3">
      <c r="B503" s="2" t="s">
        <v>340</v>
      </c>
      <c r="C503" s="8" t="s">
        <v>65</v>
      </c>
      <c r="D503" s="8" t="s">
        <v>516</v>
      </c>
      <c r="E503" s="39">
        <f t="shared" si="19"/>
        <v>8.9090909090909101</v>
      </c>
      <c r="F503" s="10">
        <v>29.400000000000002</v>
      </c>
      <c r="G503" s="3"/>
      <c r="H503" s="73">
        <f t="shared" ref="H503:H508" si="20">G503*E503</f>
        <v>0</v>
      </c>
      <c r="I503" s="36"/>
    </row>
    <row r="504" spans="2:9" s="29" customFormat="1" ht="15.9" customHeight="1" x14ac:dyDescent="0.3">
      <c r="B504" s="2" t="s">
        <v>340</v>
      </c>
      <c r="C504" s="8" t="s">
        <v>518</v>
      </c>
      <c r="D504" s="8" t="s">
        <v>311</v>
      </c>
      <c r="E504" s="39">
        <f t="shared" si="19"/>
        <v>42.424242424242429</v>
      </c>
      <c r="F504" s="10">
        <v>140</v>
      </c>
      <c r="G504" s="3"/>
      <c r="H504" s="73">
        <f t="shared" si="20"/>
        <v>0</v>
      </c>
      <c r="I504" s="36"/>
    </row>
    <row r="505" spans="2:9" s="29" customFormat="1" ht="15.9" customHeight="1" x14ac:dyDescent="0.3">
      <c r="B505" s="2" t="s">
        <v>339</v>
      </c>
      <c r="C505" s="8" t="s">
        <v>59</v>
      </c>
      <c r="D505" s="8" t="s">
        <v>111</v>
      </c>
      <c r="E505" s="39">
        <f t="shared" si="19"/>
        <v>5.3030303030303036</v>
      </c>
      <c r="F505" s="10">
        <v>17.5</v>
      </c>
      <c r="G505" s="3"/>
      <c r="H505" s="73">
        <f t="shared" si="20"/>
        <v>0</v>
      </c>
      <c r="I505" s="36"/>
    </row>
    <row r="506" spans="2:9" s="84" customFormat="1" ht="15.9" customHeight="1" x14ac:dyDescent="0.3">
      <c r="B506" s="17" t="s">
        <v>270</v>
      </c>
      <c r="C506" s="3" t="s">
        <v>271</v>
      </c>
      <c r="D506" s="1" t="s">
        <v>272</v>
      </c>
      <c r="E506" s="39">
        <f t="shared" si="19"/>
        <v>51.757575757575758</v>
      </c>
      <c r="F506" s="10">
        <v>170.79999999999998</v>
      </c>
      <c r="G506" s="3"/>
      <c r="H506" s="73">
        <f t="shared" si="20"/>
        <v>0</v>
      </c>
      <c r="I506" s="29"/>
    </row>
    <row r="507" spans="2:9" s="29" customFormat="1" ht="15.9" customHeight="1" x14ac:dyDescent="0.3">
      <c r="B507" s="49" t="s">
        <v>266</v>
      </c>
      <c r="C507" s="8" t="s">
        <v>13</v>
      </c>
      <c r="D507" s="1"/>
      <c r="E507" s="39">
        <f t="shared" si="19"/>
        <v>31.500000000000004</v>
      </c>
      <c r="F507" s="10">
        <v>103.95</v>
      </c>
      <c r="G507" s="3"/>
      <c r="H507" s="73">
        <f t="shared" si="20"/>
        <v>0</v>
      </c>
    </row>
    <row r="508" spans="2:9" s="29" customFormat="1" ht="15.9" customHeight="1" x14ac:dyDescent="0.3">
      <c r="B508" s="2" t="s">
        <v>535</v>
      </c>
      <c r="C508" s="8" t="s">
        <v>245</v>
      </c>
      <c r="D508" s="1" t="s">
        <v>536</v>
      </c>
      <c r="E508" s="39">
        <f t="shared" si="19"/>
        <v>31.81818181818182</v>
      </c>
      <c r="F508" s="10">
        <v>105</v>
      </c>
      <c r="G508" s="3"/>
      <c r="H508" s="73">
        <f t="shared" si="20"/>
        <v>0</v>
      </c>
    </row>
    <row r="509" spans="2:9" s="29" customFormat="1" ht="20.100000000000001" customHeight="1" x14ac:dyDescent="0.3">
      <c r="B509" s="127" t="s">
        <v>400</v>
      </c>
      <c r="C509" s="128"/>
      <c r="D509" s="128"/>
      <c r="E509" s="128"/>
      <c r="F509" s="128"/>
      <c r="G509" s="129"/>
      <c r="H509" s="73"/>
    </row>
    <row r="510" spans="2:9" s="29" customFormat="1" ht="51.9" customHeight="1" x14ac:dyDescent="0.3">
      <c r="B510" s="9" t="s">
        <v>3</v>
      </c>
      <c r="C510" s="9" t="s">
        <v>4</v>
      </c>
      <c r="D510" s="9" t="s">
        <v>5</v>
      </c>
      <c r="E510" s="33" t="s">
        <v>6</v>
      </c>
      <c r="F510" s="33" t="s">
        <v>51</v>
      </c>
      <c r="G510" s="4" t="s">
        <v>52</v>
      </c>
      <c r="H510" s="73" t="s">
        <v>53</v>
      </c>
    </row>
    <row r="511" spans="2:9" s="29" customFormat="1" ht="17.25" customHeight="1" x14ac:dyDescent="0.3">
      <c r="B511" s="2" t="s">
        <v>497</v>
      </c>
      <c r="C511" s="3" t="s">
        <v>7</v>
      </c>
      <c r="D511" s="3"/>
      <c r="E511" s="39">
        <f>F511/3.3</f>
        <v>9.0909090909090917</v>
      </c>
      <c r="F511" s="10">
        <v>30</v>
      </c>
      <c r="G511" s="4"/>
      <c r="H511" s="73">
        <f>G511*E511</f>
        <v>0</v>
      </c>
    </row>
    <row r="512" spans="2:9" s="29" customFormat="1" ht="17.25" customHeight="1" x14ac:dyDescent="0.3">
      <c r="B512" s="2" t="s">
        <v>500</v>
      </c>
      <c r="C512" s="3" t="s">
        <v>7</v>
      </c>
      <c r="D512" s="3"/>
      <c r="E512" s="39">
        <f t="shared" ref="E512:E575" si="21">F512/3.3</f>
        <v>9.0909090909090917</v>
      </c>
      <c r="F512" s="10">
        <v>30</v>
      </c>
      <c r="G512" s="4"/>
      <c r="H512" s="73">
        <f t="shared" ref="H512:H573" si="22">G512*E512</f>
        <v>0</v>
      </c>
    </row>
    <row r="513" spans="2:9" s="29" customFormat="1" ht="17.25" customHeight="1" x14ac:dyDescent="0.3">
      <c r="B513" s="48" t="s">
        <v>506</v>
      </c>
      <c r="C513" s="3" t="s">
        <v>7</v>
      </c>
      <c r="D513" s="3"/>
      <c r="E513" s="39">
        <f t="shared" si="21"/>
        <v>9.0909090909090917</v>
      </c>
      <c r="F513" s="10">
        <v>30</v>
      </c>
      <c r="G513" s="4"/>
      <c r="H513" s="73">
        <f t="shared" si="22"/>
        <v>0</v>
      </c>
    </row>
    <row r="514" spans="2:9" s="29" customFormat="1" ht="17.25" customHeight="1" x14ac:dyDescent="0.3">
      <c r="B514" s="48" t="s">
        <v>504</v>
      </c>
      <c r="C514" s="3" t="s">
        <v>7</v>
      </c>
      <c r="D514" s="3"/>
      <c r="E514" s="39">
        <f t="shared" si="21"/>
        <v>9.0909090909090917</v>
      </c>
      <c r="F514" s="10">
        <v>30</v>
      </c>
      <c r="G514" s="4"/>
      <c r="H514" s="73">
        <f t="shared" si="22"/>
        <v>0</v>
      </c>
    </row>
    <row r="515" spans="2:9" s="29" customFormat="1" ht="17.25" customHeight="1" x14ac:dyDescent="0.3">
      <c r="B515" s="48" t="s">
        <v>499</v>
      </c>
      <c r="C515" s="3" t="s">
        <v>7</v>
      </c>
      <c r="D515" s="3"/>
      <c r="E515" s="39">
        <f t="shared" si="21"/>
        <v>9.0909090909090917</v>
      </c>
      <c r="F515" s="10">
        <v>30</v>
      </c>
      <c r="G515" s="4"/>
      <c r="H515" s="73">
        <f t="shared" si="22"/>
        <v>0</v>
      </c>
    </row>
    <row r="516" spans="2:9" s="29" customFormat="1" ht="17.25" customHeight="1" x14ac:dyDescent="0.3">
      <c r="B516" s="48" t="s">
        <v>502</v>
      </c>
      <c r="C516" s="3" t="s">
        <v>7</v>
      </c>
      <c r="D516" s="3"/>
      <c r="E516" s="39">
        <f t="shared" si="21"/>
        <v>9.0909090909090917</v>
      </c>
      <c r="F516" s="10">
        <v>30</v>
      </c>
      <c r="G516" s="4"/>
      <c r="H516" s="73">
        <f t="shared" si="22"/>
        <v>0</v>
      </c>
    </row>
    <row r="517" spans="2:9" s="29" customFormat="1" ht="17.25" customHeight="1" x14ac:dyDescent="0.3">
      <c r="B517" s="48" t="s">
        <v>505</v>
      </c>
      <c r="C517" s="3" t="s">
        <v>7</v>
      </c>
      <c r="D517" s="3"/>
      <c r="E517" s="39">
        <f t="shared" si="21"/>
        <v>9.0909090909090917</v>
      </c>
      <c r="F517" s="10">
        <v>30</v>
      </c>
      <c r="G517" s="4"/>
      <c r="H517" s="73">
        <f t="shared" si="22"/>
        <v>0</v>
      </c>
    </row>
    <row r="518" spans="2:9" s="27" customFormat="1" ht="15.9" customHeight="1" x14ac:dyDescent="0.25">
      <c r="B518" s="2" t="s">
        <v>114</v>
      </c>
      <c r="C518" s="3" t="s">
        <v>7</v>
      </c>
      <c r="D518" s="3"/>
      <c r="E518" s="39">
        <f t="shared" si="21"/>
        <v>9.0909090909090917</v>
      </c>
      <c r="F518" s="10">
        <v>30</v>
      </c>
      <c r="G518" s="3"/>
      <c r="H518" s="73">
        <f t="shared" si="22"/>
        <v>0</v>
      </c>
    </row>
    <row r="519" spans="2:9" s="27" customFormat="1" ht="15.9" customHeight="1" x14ac:dyDescent="0.25">
      <c r="B519" s="2" t="s">
        <v>115</v>
      </c>
      <c r="C519" s="3" t="s">
        <v>7</v>
      </c>
      <c r="D519" s="3" t="s">
        <v>73</v>
      </c>
      <c r="E519" s="39">
        <f t="shared" si="21"/>
        <v>9.0909090909090917</v>
      </c>
      <c r="F519" s="10">
        <v>30</v>
      </c>
      <c r="G519" s="3"/>
      <c r="H519" s="73">
        <f t="shared" si="22"/>
        <v>0</v>
      </c>
    </row>
    <row r="520" spans="2:9" s="27" customFormat="1" ht="15.9" customHeight="1" x14ac:dyDescent="0.25">
      <c r="B520" s="48" t="s">
        <v>498</v>
      </c>
      <c r="C520" s="3" t="s">
        <v>7</v>
      </c>
      <c r="D520" s="3"/>
      <c r="E520" s="39">
        <f t="shared" si="21"/>
        <v>9.0909090909090917</v>
      </c>
      <c r="F520" s="10">
        <v>30</v>
      </c>
      <c r="G520" s="3"/>
      <c r="H520" s="73">
        <f t="shared" si="22"/>
        <v>0</v>
      </c>
    </row>
    <row r="521" spans="2:9" s="27" customFormat="1" ht="15.9" customHeight="1" x14ac:dyDescent="0.25">
      <c r="B521" s="48" t="s">
        <v>501</v>
      </c>
      <c r="C521" s="3" t="s">
        <v>7</v>
      </c>
      <c r="D521" s="3"/>
      <c r="E521" s="39">
        <f t="shared" si="21"/>
        <v>9.0909090909090917</v>
      </c>
      <c r="F521" s="10">
        <v>30</v>
      </c>
      <c r="G521" s="3"/>
      <c r="H521" s="73">
        <f t="shared" si="22"/>
        <v>0</v>
      </c>
    </row>
    <row r="522" spans="2:9" s="27" customFormat="1" ht="15.9" customHeight="1" x14ac:dyDescent="0.25">
      <c r="B522" s="48" t="s">
        <v>503</v>
      </c>
      <c r="C522" s="3" t="s">
        <v>7</v>
      </c>
      <c r="D522" s="3"/>
      <c r="E522" s="39">
        <f t="shared" si="21"/>
        <v>9.0909090909090917</v>
      </c>
      <c r="F522" s="10">
        <v>30</v>
      </c>
      <c r="G522" s="3"/>
      <c r="H522" s="73">
        <f t="shared" si="22"/>
        <v>0</v>
      </c>
    </row>
    <row r="523" spans="2:9" s="27" customFormat="1" ht="15.9" customHeight="1" x14ac:dyDescent="0.25">
      <c r="B523" s="21" t="s">
        <v>116</v>
      </c>
      <c r="C523" s="10" t="s">
        <v>59</v>
      </c>
      <c r="D523" s="10"/>
      <c r="E523" s="39">
        <f t="shared" si="21"/>
        <v>6.0606060606060606</v>
      </c>
      <c r="F523" s="10">
        <v>20</v>
      </c>
      <c r="G523" s="3"/>
      <c r="H523" s="73">
        <f t="shared" si="22"/>
        <v>0</v>
      </c>
      <c r="I523" s="86"/>
    </row>
    <row r="524" spans="2:9" s="27" customFormat="1" ht="15.9" customHeight="1" x14ac:dyDescent="0.25">
      <c r="B524" s="21" t="s">
        <v>117</v>
      </c>
      <c r="C524" s="10" t="s">
        <v>59</v>
      </c>
      <c r="D524" s="10"/>
      <c r="E524" s="39">
        <f t="shared" si="21"/>
        <v>6.0606060606060606</v>
      </c>
      <c r="F524" s="10">
        <v>20</v>
      </c>
      <c r="G524" s="3"/>
      <c r="H524" s="73">
        <f t="shared" si="22"/>
        <v>0</v>
      </c>
      <c r="I524" s="86"/>
    </row>
    <row r="525" spans="2:9" s="27" customFormat="1" ht="15.9" customHeight="1" x14ac:dyDescent="0.25">
      <c r="B525" s="21" t="s">
        <v>118</v>
      </c>
      <c r="C525" s="10" t="s">
        <v>59</v>
      </c>
      <c r="D525" s="10"/>
      <c r="E525" s="39">
        <f t="shared" si="21"/>
        <v>6.0606060606060606</v>
      </c>
      <c r="F525" s="10">
        <v>20</v>
      </c>
      <c r="G525" s="3"/>
      <c r="H525" s="73">
        <f t="shared" si="22"/>
        <v>0</v>
      </c>
      <c r="I525" s="86"/>
    </row>
    <row r="526" spans="2:9" s="27" customFormat="1" ht="15.9" customHeight="1" x14ac:dyDescent="0.25">
      <c r="B526" s="21" t="s">
        <v>119</v>
      </c>
      <c r="C526" s="10" t="s">
        <v>59</v>
      </c>
      <c r="D526" s="10"/>
      <c r="E526" s="39">
        <f t="shared" si="21"/>
        <v>6.0606060606060606</v>
      </c>
      <c r="F526" s="10">
        <v>20</v>
      </c>
      <c r="G526" s="3"/>
      <c r="H526" s="73">
        <f t="shared" si="22"/>
        <v>0</v>
      </c>
      <c r="I526" s="86"/>
    </row>
    <row r="527" spans="2:9" s="11" customFormat="1" ht="15.9" customHeight="1" x14ac:dyDescent="0.25">
      <c r="B527" s="24" t="s">
        <v>120</v>
      </c>
      <c r="C527" s="10" t="s">
        <v>59</v>
      </c>
      <c r="D527" s="74"/>
      <c r="E527" s="39">
        <f t="shared" si="21"/>
        <v>6.0606060606060606</v>
      </c>
      <c r="F527" s="10">
        <v>20</v>
      </c>
      <c r="G527" s="3"/>
      <c r="H527" s="73">
        <f t="shared" si="22"/>
        <v>0</v>
      </c>
      <c r="I527" s="86"/>
    </row>
    <row r="528" spans="2:9" s="27" customFormat="1" ht="15.9" customHeight="1" x14ac:dyDescent="0.25">
      <c r="B528" s="21" t="s">
        <v>121</v>
      </c>
      <c r="C528" s="10" t="s">
        <v>59</v>
      </c>
      <c r="D528" s="10"/>
      <c r="E528" s="39">
        <f t="shared" si="21"/>
        <v>6.0606060606060606</v>
      </c>
      <c r="F528" s="10">
        <v>20</v>
      </c>
      <c r="G528" s="3"/>
      <c r="H528" s="73">
        <f t="shared" si="22"/>
        <v>0</v>
      </c>
      <c r="I528" s="86"/>
    </row>
    <row r="529" spans="2:69" s="27" customFormat="1" ht="15.9" customHeight="1" x14ac:dyDescent="0.25">
      <c r="B529" s="21" t="s">
        <v>122</v>
      </c>
      <c r="C529" s="10" t="s">
        <v>59</v>
      </c>
      <c r="D529" s="10"/>
      <c r="E529" s="39">
        <f t="shared" si="21"/>
        <v>6.0606060606060606</v>
      </c>
      <c r="F529" s="10">
        <v>20</v>
      </c>
      <c r="G529" s="3"/>
      <c r="H529" s="73">
        <f t="shared" si="22"/>
        <v>0</v>
      </c>
      <c r="I529" s="86"/>
    </row>
    <row r="530" spans="2:69" s="27" customFormat="1" ht="15.9" customHeight="1" x14ac:dyDescent="0.25">
      <c r="B530" s="21" t="s">
        <v>123</v>
      </c>
      <c r="C530" s="10" t="s">
        <v>59</v>
      </c>
      <c r="D530" s="10"/>
      <c r="E530" s="39">
        <f t="shared" si="21"/>
        <v>6.0606060606060606</v>
      </c>
      <c r="F530" s="10">
        <v>20</v>
      </c>
      <c r="G530" s="3"/>
      <c r="H530" s="73">
        <f t="shared" si="22"/>
        <v>0</v>
      </c>
      <c r="I530" s="86"/>
    </row>
    <row r="531" spans="2:69" s="27" customFormat="1" ht="15.9" customHeight="1" x14ac:dyDescent="0.25">
      <c r="B531" s="2" t="s">
        <v>213</v>
      </c>
      <c r="C531" s="3" t="s">
        <v>134</v>
      </c>
      <c r="D531" s="3"/>
      <c r="E531" s="39">
        <f t="shared" si="21"/>
        <v>6.2973484848484853</v>
      </c>
      <c r="F531" s="10">
        <v>20.78125</v>
      </c>
      <c r="G531" s="3"/>
      <c r="H531" s="73">
        <f t="shared" si="22"/>
        <v>0</v>
      </c>
    </row>
    <row r="532" spans="2:69" s="11" customFormat="1" ht="15.9" customHeight="1" x14ac:dyDescent="0.25">
      <c r="B532" s="2" t="s">
        <v>104</v>
      </c>
      <c r="C532" s="10" t="s">
        <v>59</v>
      </c>
      <c r="D532" s="3"/>
      <c r="E532" s="39">
        <f t="shared" si="21"/>
        <v>7.954545454545455</v>
      </c>
      <c r="F532" s="10">
        <v>26.25</v>
      </c>
      <c r="G532" s="4"/>
      <c r="H532" s="73">
        <f t="shared" si="22"/>
        <v>0</v>
      </c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27"/>
      <c r="AI532" s="27"/>
      <c r="AJ532" s="27"/>
      <c r="AK532" s="27"/>
      <c r="AL532" s="27"/>
      <c r="AM532" s="27"/>
      <c r="AN532" s="27"/>
      <c r="AO532" s="27"/>
      <c r="AP532" s="27"/>
      <c r="AQ532" s="27"/>
      <c r="AR532" s="27"/>
      <c r="AS532" s="27"/>
      <c r="AT532" s="27"/>
      <c r="AU532" s="27"/>
      <c r="AV532" s="27"/>
      <c r="AW532" s="27"/>
      <c r="AX532" s="27"/>
      <c r="AY532" s="27"/>
      <c r="AZ532" s="27"/>
      <c r="BA532" s="27"/>
      <c r="BB532" s="27"/>
      <c r="BC532" s="27"/>
      <c r="BD532" s="27"/>
      <c r="BE532" s="27"/>
      <c r="BF532" s="27"/>
      <c r="BG532" s="27"/>
      <c r="BH532" s="27"/>
      <c r="BI532" s="27"/>
      <c r="BJ532" s="27"/>
      <c r="BK532" s="27"/>
      <c r="BL532" s="27"/>
      <c r="BM532" s="27"/>
      <c r="BN532" s="27"/>
      <c r="BO532" s="27"/>
      <c r="BP532" s="27"/>
      <c r="BQ532" s="27"/>
    </row>
    <row r="533" spans="2:69" s="11" customFormat="1" ht="15.9" customHeight="1" x14ac:dyDescent="0.25">
      <c r="B533" s="2" t="s">
        <v>104</v>
      </c>
      <c r="C533" s="10" t="s">
        <v>7</v>
      </c>
      <c r="D533" s="3"/>
      <c r="E533" s="39">
        <f t="shared" si="21"/>
        <v>12.263257575757576</v>
      </c>
      <c r="F533" s="10">
        <v>40.46875</v>
      </c>
      <c r="G533" s="4"/>
      <c r="H533" s="73">
        <f t="shared" si="22"/>
        <v>0</v>
      </c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  <c r="AJ533" s="27"/>
      <c r="AK533" s="27"/>
      <c r="AL533" s="27"/>
      <c r="AM533" s="27"/>
      <c r="AN533" s="27"/>
      <c r="AO533" s="27"/>
      <c r="AP533" s="27"/>
      <c r="AQ533" s="27"/>
      <c r="AR533" s="27"/>
      <c r="AS533" s="27"/>
      <c r="AT533" s="27"/>
      <c r="AU533" s="27"/>
      <c r="AV533" s="27"/>
      <c r="AW533" s="27"/>
      <c r="AX533" s="27"/>
      <c r="AY533" s="27"/>
      <c r="AZ533" s="27"/>
      <c r="BA533" s="27"/>
      <c r="BB533" s="27"/>
      <c r="BC533" s="27"/>
      <c r="BD533" s="27"/>
      <c r="BE533" s="27"/>
      <c r="BF533" s="27"/>
      <c r="BG533" s="27"/>
      <c r="BH533" s="27"/>
      <c r="BI533" s="27"/>
      <c r="BJ533" s="27"/>
      <c r="BK533" s="27"/>
      <c r="BL533" s="27"/>
      <c r="BM533" s="27"/>
      <c r="BN533" s="27"/>
      <c r="BO533" s="27"/>
      <c r="BP533" s="27"/>
    </row>
    <row r="534" spans="2:69" s="11" customFormat="1" ht="15.9" customHeight="1" x14ac:dyDescent="0.25">
      <c r="B534" s="23" t="s">
        <v>303</v>
      </c>
      <c r="C534" s="1" t="s">
        <v>7</v>
      </c>
      <c r="D534" s="75" t="s">
        <v>70</v>
      </c>
      <c r="E534" s="39">
        <f t="shared" si="21"/>
        <v>4.3087121212121211</v>
      </c>
      <c r="F534" s="10">
        <v>14.21875</v>
      </c>
      <c r="G534" s="1"/>
      <c r="H534" s="73">
        <f t="shared" si="22"/>
        <v>0</v>
      </c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  <c r="AG534" s="27"/>
      <c r="AH534" s="27"/>
      <c r="AI534" s="27"/>
      <c r="AJ534" s="27"/>
      <c r="AK534" s="27"/>
      <c r="AL534" s="27"/>
      <c r="AM534" s="27"/>
      <c r="AN534" s="27"/>
      <c r="AO534" s="27"/>
      <c r="AP534" s="27"/>
      <c r="AQ534" s="27"/>
      <c r="AR534" s="27"/>
      <c r="AS534" s="27"/>
      <c r="AT534" s="27"/>
      <c r="AU534" s="27"/>
      <c r="AV534" s="27"/>
      <c r="AW534" s="27"/>
      <c r="AX534" s="27"/>
      <c r="AY534" s="27"/>
      <c r="AZ534" s="27"/>
      <c r="BA534" s="27"/>
      <c r="BB534" s="27"/>
      <c r="BC534" s="27"/>
      <c r="BD534" s="27"/>
      <c r="BE534" s="27"/>
      <c r="BF534" s="27"/>
      <c r="BG534" s="27"/>
      <c r="BH534" s="27"/>
      <c r="BI534" s="27"/>
      <c r="BJ534" s="27"/>
      <c r="BK534" s="27"/>
      <c r="BL534" s="27"/>
      <c r="BM534" s="27"/>
      <c r="BN534" s="27"/>
      <c r="BO534" s="27"/>
      <c r="BP534" s="27"/>
      <c r="BQ534" s="27"/>
    </row>
    <row r="535" spans="2:69" s="11" customFormat="1" ht="15.9" customHeight="1" x14ac:dyDescent="0.25">
      <c r="B535" s="2" t="s">
        <v>487</v>
      </c>
      <c r="C535" s="3" t="s">
        <v>7</v>
      </c>
      <c r="D535" s="3"/>
      <c r="E535" s="39">
        <f t="shared" si="21"/>
        <v>5.6344696969696972</v>
      </c>
      <c r="F535" s="10">
        <v>18.59375</v>
      </c>
      <c r="G535" s="3"/>
      <c r="H535" s="73">
        <f t="shared" si="22"/>
        <v>0</v>
      </c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  <c r="AG535" s="27"/>
      <c r="AH535" s="27"/>
      <c r="AI535" s="27"/>
      <c r="AJ535" s="27"/>
      <c r="AK535" s="27"/>
      <c r="AL535" s="27"/>
      <c r="AM535" s="27"/>
      <c r="AN535" s="27"/>
      <c r="AO535" s="27"/>
      <c r="AP535" s="27"/>
      <c r="AQ535" s="27"/>
      <c r="AR535" s="27"/>
      <c r="AS535" s="27"/>
      <c r="AT535" s="27"/>
      <c r="AU535" s="27"/>
      <c r="AV535" s="27"/>
      <c r="AW535" s="27"/>
      <c r="AX535" s="27"/>
      <c r="AY535" s="27"/>
      <c r="AZ535" s="27"/>
      <c r="BA535" s="27"/>
      <c r="BB535" s="27"/>
      <c r="BC535" s="27"/>
      <c r="BD535" s="27"/>
      <c r="BE535" s="27"/>
      <c r="BF535" s="27"/>
      <c r="BG535" s="27"/>
      <c r="BH535" s="27"/>
      <c r="BI535" s="27"/>
      <c r="BJ535" s="27"/>
      <c r="BK535" s="27"/>
      <c r="BL535" s="27"/>
      <c r="BM535" s="27"/>
      <c r="BN535" s="27"/>
      <c r="BO535" s="27"/>
      <c r="BP535" s="27"/>
      <c r="BQ535" s="27"/>
    </row>
    <row r="536" spans="2:69" s="11" customFormat="1" ht="15.9" customHeight="1" x14ac:dyDescent="0.25">
      <c r="B536" s="21" t="s">
        <v>124</v>
      </c>
      <c r="C536" s="10" t="s">
        <v>59</v>
      </c>
      <c r="D536" s="10"/>
      <c r="E536" s="39">
        <f t="shared" si="21"/>
        <v>7.291666666666667</v>
      </c>
      <c r="F536" s="10">
        <v>24.0625</v>
      </c>
      <c r="G536" s="3"/>
      <c r="H536" s="73">
        <f t="shared" si="22"/>
        <v>0</v>
      </c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  <c r="AG536" s="27"/>
      <c r="AH536" s="27"/>
      <c r="AI536" s="27"/>
      <c r="AJ536" s="27"/>
      <c r="AK536" s="27"/>
      <c r="AL536" s="27"/>
      <c r="AM536" s="27"/>
      <c r="AN536" s="27"/>
      <c r="AO536" s="27"/>
      <c r="AP536" s="27"/>
      <c r="AQ536" s="27"/>
      <c r="AR536" s="27"/>
      <c r="AS536" s="27"/>
      <c r="AT536" s="27"/>
      <c r="AU536" s="27"/>
      <c r="AV536" s="27"/>
      <c r="AW536" s="27"/>
      <c r="AX536" s="27"/>
      <c r="AY536" s="27"/>
      <c r="AZ536" s="27"/>
      <c r="BA536" s="27"/>
      <c r="BB536" s="27"/>
      <c r="BC536" s="27"/>
      <c r="BD536" s="27"/>
      <c r="BE536" s="27"/>
      <c r="BF536" s="27"/>
      <c r="BG536" s="27"/>
      <c r="BH536" s="27"/>
      <c r="BI536" s="27"/>
      <c r="BJ536" s="27"/>
      <c r="BK536" s="27"/>
      <c r="BL536" s="27"/>
      <c r="BM536" s="27"/>
      <c r="BN536" s="27"/>
      <c r="BO536" s="27"/>
      <c r="BP536" s="27"/>
      <c r="BQ536" s="27"/>
    </row>
    <row r="537" spans="2:69" s="27" customFormat="1" ht="15.9" customHeight="1" x14ac:dyDescent="0.25">
      <c r="B537" s="2" t="s">
        <v>678</v>
      </c>
      <c r="C537" s="10" t="s">
        <v>59</v>
      </c>
      <c r="D537" s="10"/>
      <c r="E537" s="39">
        <f t="shared" si="21"/>
        <v>12.263257575757576</v>
      </c>
      <c r="F537" s="10">
        <v>40.46875</v>
      </c>
      <c r="G537" s="3"/>
      <c r="H537" s="73">
        <f t="shared" si="22"/>
        <v>0</v>
      </c>
      <c r="J537" s="11"/>
      <c r="K537" s="11"/>
      <c r="L537" s="11"/>
      <c r="M537" s="11"/>
      <c r="N537" s="11"/>
      <c r="O537" s="11"/>
      <c r="P537" s="11"/>
      <c r="Q537" s="11"/>
      <c r="R537" s="11"/>
      <c r="S537" s="11"/>
      <c r="T537" s="11"/>
      <c r="U537" s="11"/>
      <c r="V537" s="11"/>
      <c r="W537" s="11"/>
      <c r="X537" s="11"/>
      <c r="Y537" s="11"/>
      <c r="Z537" s="11"/>
      <c r="AA537" s="11"/>
      <c r="AB537" s="11"/>
      <c r="AC537" s="11"/>
      <c r="AD537" s="11"/>
      <c r="AE537" s="11"/>
      <c r="AF537" s="11"/>
      <c r="AG537" s="11"/>
      <c r="AH537" s="11"/>
      <c r="AI537" s="11"/>
      <c r="AJ537" s="11"/>
      <c r="AK537" s="11"/>
      <c r="AL537" s="11"/>
      <c r="AM537" s="11"/>
      <c r="AN537" s="11"/>
      <c r="AO537" s="11"/>
      <c r="AP537" s="11"/>
      <c r="AQ537" s="11"/>
      <c r="AR537" s="11"/>
      <c r="AS537" s="11"/>
      <c r="AT537" s="11"/>
      <c r="AU537" s="11"/>
      <c r="AV537" s="11"/>
      <c r="AW537" s="11"/>
      <c r="AX537" s="11"/>
      <c r="AY537" s="11"/>
      <c r="AZ537" s="11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</row>
    <row r="538" spans="2:69" s="27" customFormat="1" ht="15.9" customHeight="1" x14ac:dyDescent="0.25">
      <c r="B538" s="2" t="s">
        <v>230</v>
      </c>
      <c r="C538" s="3" t="s">
        <v>7</v>
      </c>
      <c r="D538" s="75" t="s">
        <v>131</v>
      </c>
      <c r="E538" s="39">
        <f t="shared" si="21"/>
        <v>4.3087121212121211</v>
      </c>
      <c r="F538" s="10">
        <v>14.21875</v>
      </c>
      <c r="G538" s="3"/>
      <c r="H538" s="73">
        <f t="shared" si="22"/>
        <v>0</v>
      </c>
    </row>
    <row r="539" spans="2:69" s="27" customFormat="1" ht="15.9" customHeight="1" x14ac:dyDescent="0.25">
      <c r="B539" s="2" t="s">
        <v>435</v>
      </c>
      <c r="C539" s="3" t="s">
        <v>488</v>
      </c>
      <c r="D539" s="35"/>
      <c r="E539" s="39">
        <f t="shared" si="21"/>
        <v>8.2859848484848495</v>
      </c>
      <c r="F539" s="10">
        <v>27.34375</v>
      </c>
      <c r="G539" s="3"/>
      <c r="H539" s="73">
        <f t="shared" si="22"/>
        <v>0</v>
      </c>
    </row>
    <row r="540" spans="2:69" s="27" customFormat="1" ht="15.9" customHeight="1" x14ac:dyDescent="0.25">
      <c r="B540" s="2" t="s">
        <v>361</v>
      </c>
      <c r="C540" s="3" t="s">
        <v>7</v>
      </c>
      <c r="D540" s="75" t="s">
        <v>130</v>
      </c>
      <c r="E540" s="39">
        <f t="shared" si="21"/>
        <v>4.6401515151515156</v>
      </c>
      <c r="F540" s="10">
        <v>15.3125</v>
      </c>
      <c r="G540" s="3"/>
      <c r="H540" s="73">
        <f t="shared" si="22"/>
        <v>0</v>
      </c>
    </row>
    <row r="541" spans="2:69" s="27" customFormat="1" ht="15.9" customHeight="1" x14ac:dyDescent="0.25">
      <c r="B541" s="2" t="s">
        <v>679</v>
      </c>
      <c r="C541" s="10" t="s">
        <v>59</v>
      </c>
      <c r="D541" s="10" t="s">
        <v>72</v>
      </c>
      <c r="E541" s="39">
        <f t="shared" si="21"/>
        <v>7.291666666666667</v>
      </c>
      <c r="F541" s="10">
        <v>24.0625</v>
      </c>
      <c r="G541" s="3"/>
      <c r="H541" s="73">
        <f t="shared" si="22"/>
        <v>0</v>
      </c>
      <c r="J541" s="11"/>
      <c r="K541" s="11"/>
      <c r="L541" s="11"/>
      <c r="M541" s="11"/>
      <c r="N541" s="11"/>
      <c r="O541" s="11"/>
      <c r="P541" s="11"/>
      <c r="Q541" s="11"/>
      <c r="R541" s="11"/>
      <c r="S541" s="11"/>
      <c r="T541" s="11"/>
      <c r="U541" s="11"/>
      <c r="V541" s="11"/>
      <c r="W541" s="11"/>
      <c r="X541" s="11"/>
      <c r="Y541" s="11"/>
      <c r="Z541" s="11"/>
      <c r="AA541" s="11"/>
      <c r="AB541" s="11"/>
      <c r="AC541" s="11"/>
      <c r="AD541" s="11"/>
      <c r="AE541" s="11"/>
      <c r="AF541" s="11"/>
      <c r="AG541" s="11"/>
      <c r="AH541" s="11"/>
      <c r="AI541" s="11"/>
      <c r="AJ541" s="11"/>
      <c r="AK541" s="11"/>
      <c r="AL541" s="11"/>
      <c r="AM541" s="11"/>
      <c r="AN541" s="11"/>
      <c r="AO541" s="11"/>
      <c r="AP541" s="11"/>
      <c r="AQ541" s="11"/>
      <c r="AR541" s="11"/>
      <c r="AS541" s="11"/>
      <c r="AT541" s="11"/>
      <c r="AU541" s="11"/>
      <c r="AV541" s="11"/>
      <c r="AW541" s="11"/>
      <c r="AX541" s="11"/>
      <c r="AY541" s="11"/>
      <c r="AZ541" s="11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</row>
    <row r="542" spans="2:69" s="27" customFormat="1" ht="15.9" customHeight="1" x14ac:dyDescent="0.25">
      <c r="B542" s="2" t="s">
        <v>100</v>
      </c>
      <c r="C542" s="3" t="s">
        <v>7</v>
      </c>
      <c r="D542" s="75" t="s">
        <v>69</v>
      </c>
      <c r="E542" s="39">
        <f t="shared" si="21"/>
        <v>4.9715909090909092</v>
      </c>
      <c r="F542" s="10">
        <v>16.40625</v>
      </c>
      <c r="G542" s="3"/>
      <c r="H542" s="73">
        <f t="shared" si="22"/>
        <v>0</v>
      </c>
    </row>
    <row r="543" spans="2:69" s="27" customFormat="1" ht="15.9" customHeight="1" x14ac:dyDescent="0.25">
      <c r="B543" s="2" t="s">
        <v>100</v>
      </c>
      <c r="C543" s="1" t="s">
        <v>59</v>
      </c>
      <c r="D543" s="75"/>
      <c r="E543" s="39">
        <f t="shared" si="21"/>
        <v>7.291666666666667</v>
      </c>
      <c r="F543" s="10">
        <v>24.0625</v>
      </c>
      <c r="G543" s="3"/>
      <c r="H543" s="73">
        <f t="shared" si="22"/>
        <v>0</v>
      </c>
    </row>
    <row r="544" spans="2:69" s="27" customFormat="1" ht="15.9" customHeight="1" x14ac:dyDescent="0.25">
      <c r="B544" s="2" t="s">
        <v>100</v>
      </c>
      <c r="C544" s="1" t="s">
        <v>59</v>
      </c>
      <c r="D544" s="3" t="s">
        <v>101</v>
      </c>
      <c r="E544" s="39">
        <f t="shared" si="21"/>
        <v>8.2859848484848495</v>
      </c>
      <c r="F544" s="10">
        <v>27.34375</v>
      </c>
      <c r="G544" s="4"/>
      <c r="H544" s="73">
        <f t="shared" si="22"/>
        <v>0</v>
      </c>
      <c r="I544" s="86"/>
    </row>
    <row r="545" spans="2:69" s="27" customFormat="1" ht="15.9" customHeight="1" x14ac:dyDescent="0.25">
      <c r="B545" s="2" t="s">
        <v>434</v>
      </c>
      <c r="C545" s="10" t="s">
        <v>7</v>
      </c>
      <c r="D545" s="10"/>
      <c r="E545" s="39">
        <f t="shared" si="21"/>
        <v>7.291666666666667</v>
      </c>
      <c r="F545" s="10">
        <v>24.0625</v>
      </c>
      <c r="G545" s="3"/>
      <c r="H545" s="73">
        <f t="shared" si="22"/>
        <v>0</v>
      </c>
      <c r="J545" s="11"/>
      <c r="K545" s="11"/>
      <c r="L545" s="11"/>
      <c r="M545" s="11"/>
      <c r="N545" s="11"/>
      <c r="O545" s="11"/>
      <c r="P545" s="11"/>
      <c r="Q545" s="11"/>
      <c r="R545" s="11"/>
      <c r="S545" s="11"/>
      <c r="T545" s="11"/>
      <c r="U545" s="11"/>
      <c r="V545" s="11"/>
      <c r="W545" s="11"/>
      <c r="X545" s="11"/>
      <c r="Y545" s="11"/>
      <c r="Z545" s="11"/>
      <c r="AA545" s="11"/>
      <c r="AB545" s="11"/>
      <c r="AC545" s="11"/>
      <c r="AD545" s="11"/>
      <c r="AE545" s="11"/>
      <c r="AF545" s="11"/>
      <c r="AG545" s="11"/>
      <c r="AH545" s="11"/>
      <c r="AI545" s="11"/>
      <c r="AJ545" s="11"/>
      <c r="AK545" s="11"/>
      <c r="AL545" s="11"/>
      <c r="AM545" s="11"/>
      <c r="AN545" s="11"/>
      <c r="AO545" s="11"/>
      <c r="AP545" s="11"/>
      <c r="AQ545" s="11"/>
      <c r="AR545" s="11"/>
      <c r="AS545" s="11"/>
      <c r="AT545" s="11"/>
      <c r="AU545" s="11"/>
      <c r="AV545" s="11"/>
      <c r="AW545" s="11"/>
      <c r="AX545" s="11"/>
      <c r="AY545" s="11"/>
      <c r="AZ545" s="11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</row>
    <row r="546" spans="2:69" s="27" customFormat="1" ht="15.9" customHeight="1" x14ac:dyDescent="0.25">
      <c r="B546" s="2" t="s">
        <v>434</v>
      </c>
      <c r="C546" s="10" t="s">
        <v>7</v>
      </c>
      <c r="D546" s="10"/>
      <c r="E546" s="39">
        <f t="shared" si="21"/>
        <v>12.263257575757576</v>
      </c>
      <c r="F546" s="10">
        <v>40.46875</v>
      </c>
      <c r="G546" s="3"/>
      <c r="H546" s="73">
        <f t="shared" si="22"/>
        <v>0</v>
      </c>
      <c r="J546" s="11"/>
      <c r="K546" s="11"/>
      <c r="L546" s="11"/>
      <c r="M546" s="11"/>
      <c r="N546" s="11"/>
      <c r="O546" s="11"/>
      <c r="P546" s="11"/>
      <c r="Q546" s="11"/>
      <c r="R546" s="11"/>
      <c r="S546" s="11"/>
      <c r="T546" s="11"/>
      <c r="U546" s="11"/>
      <c r="V546" s="11"/>
      <c r="W546" s="11"/>
      <c r="X546" s="11"/>
      <c r="Y546" s="11"/>
      <c r="Z546" s="11"/>
      <c r="AA546" s="11"/>
      <c r="AB546" s="11"/>
      <c r="AC546" s="11"/>
      <c r="AD546" s="11"/>
      <c r="AE546" s="11"/>
      <c r="AF546" s="11"/>
      <c r="AG546" s="11"/>
      <c r="AH546" s="11"/>
      <c r="AI546" s="11"/>
      <c r="AJ546" s="11"/>
      <c r="AK546" s="11"/>
      <c r="AL546" s="11"/>
      <c r="AM546" s="11"/>
      <c r="AN546" s="11"/>
      <c r="AO546" s="11"/>
      <c r="AP546" s="11"/>
      <c r="AQ546" s="11"/>
      <c r="AR546" s="11"/>
      <c r="AS546" s="11"/>
      <c r="AT546" s="11"/>
      <c r="AU546" s="11"/>
      <c r="AV546" s="11"/>
      <c r="AW546" s="11"/>
      <c r="AX546" s="11"/>
      <c r="AY546" s="11"/>
      <c r="AZ546" s="11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</row>
    <row r="547" spans="2:69" s="27" customFormat="1" ht="15.9" customHeight="1" x14ac:dyDescent="0.25">
      <c r="B547" s="76" t="s">
        <v>125</v>
      </c>
      <c r="C547" s="10" t="s">
        <v>59</v>
      </c>
      <c r="D547" s="10"/>
      <c r="E547" s="39">
        <f t="shared" si="21"/>
        <v>8.2859848484848495</v>
      </c>
      <c r="F547" s="10">
        <v>27.34375</v>
      </c>
      <c r="G547" s="3"/>
      <c r="H547" s="73">
        <f t="shared" si="22"/>
        <v>0</v>
      </c>
      <c r="J547" s="86"/>
      <c r="K547" s="86"/>
      <c r="L547" s="86"/>
      <c r="M547" s="86"/>
      <c r="N547" s="86"/>
      <c r="O547" s="86"/>
      <c r="P547" s="86"/>
      <c r="Q547" s="86"/>
      <c r="R547" s="86"/>
      <c r="S547" s="86"/>
      <c r="T547" s="86"/>
      <c r="U547" s="86"/>
      <c r="V547" s="86"/>
      <c r="W547" s="86"/>
      <c r="X547" s="86"/>
      <c r="Y547" s="86"/>
      <c r="Z547" s="86"/>
      <c r="AA547" s="86"/>
      <c r="AB547" s="86"/>
      <c r="AC547" s="86"/>
      <c r="AD547" s="86"/>
      <c r="AE547" s="86"/>
      <c r="AF547" s="86"/>
      <c r="AG547" s="86"/>
      <c r="AH547" s="86"/>
      <c r="AI547" s="86"/>
      <c r="AJ547" s="86"/>
      <c r="AK547" s="86"/>
      <c r="AL547" s="86"/>
      <c r="AM547" s="86"/>
      <c r="AN547" s="86"/>
      <c r="AO547" s="86"/>
      <c r="AP547" s="86"/>
      <c r="AQ547" s="86"/>
      <c r="AR547" s="86"/>
      <c r="AS547" s="86"/>
      <c r="AT547" s="86"/>
      <c r="AU547" s="86"/>
      <c r="AV547" s="86"/>
      <c r="AW547" s="86"/>
      <c r="AX547" s="86"/>
      <c r="AY547" s="86"/>
      <c r="AZ547" s="86"/>
      <c r="BA547" s="86"/>
      <c r="BB547" s="86"/>
      <c r="BC547" s="86"/>
      <c r="BD547" s="86"/>
      <c r="BE547" s="86"/>
      <c r="BF547" s="86"/>
      <c r="BG547" s="86"/>
      <c r="BH547" s="86"/>
      <c r="BI547" s="86"/>
      <c r="BJ547" s="86"/>
      <c r="BK547" s="86"/>
      <c r="BL547" s="86"/>
      <c r="BM547" s="86"/>
      <c r="BN547" s="86"/>
      <c r="BO547" s="86"/>
      <c r="BP547" s="86"/>
      <c r="BQ547" s="86"/>
    </row>
    <row r="548" spans="2:69" s="27" customFormat="1" ht="15.9" customHeight="1" x14ac:dyDescent="0.25">
      <c r="B548" s="76" t="s">
        <v>125</v>
      </c>
      <c r="C548" s="10" t="s">
        <v>7</v>
      </c>
      <c r="D548" s="10"/>
      <c r="E548" s="39">
        <f t="shared" si="21"/>
        <v>12.263257575757576</v>
      </c>
      <c r="F548" s="10">
        <v>40.46875</v>
      </c>
      <c r="G548" s="3"/>
      <c r="H548" s="73">
        <f t="shared" si="22"/>
        <v>0</v>
      </c>
      <c r="J548" s="86"/>
      <c r="K548" s="86"/>
      <c r="L548" s="86"/>
      <c r="M548" s="86"/>
      <c r="N548" s="86"/>
      <c r="O548" s="86"/>
      <c r="P548" s="86"/>
      <c r="Q548" s="86"/>
      <c r="R548" s="86"/>
      <c r="S548" s="86"/>
      <c r="T548" s="86"/>
      <c r="U548" s="86"/>
      <c r="V548" s="86"/>
      <c r="W548" s="86"/>
      <c r="X548" s="86"/>
      <c r="Y548" s="86"/>
      <c r="Z548" s="86"/>
      <c r="AA548" s="86"/>
      <c r="AB548" s="86"/>
      <c r="AC548" s="86"/>
      <c r="AD548" s="86"/>
      <c r="AE548" s="86"/>
      <c r="AF548" s="86"/>
      <c r="AG548" s="86"/>
      <c r="AH548" s="86"/>
      <c r="AI548" s="86"/>
      <c r="AJ548" s="86"/>
      <c r="AK548" s="86"/>
      <c r="AL548" s="86"/>
      <c r="AM548" s="86"/>
      <c r="AN548" s="86"/>
      <c r="AO548" s="86"/>
      <c r="AP548" s="86"/>
      <c r="AQ548" s="86"/>
      <c r="AR548" s="86"/>
      <c r="AS548" s="86"/>
      <c r="AT548" s="86"/>
      <c r="AU548" s="86"/>
      <c r="AV548" s="86"/>
      <c r="AW548" s="86"/>
      <c r="AX548" s="86"/>
      <c r="AY548" s="86"/>
      <c r="AZ548" s="86"/>
      <c r="BA548" s="86"/>
      <c r="BB548" s="86"/>
      <c r="BC548" s="86"/>
      <c r="BD548" s="86"/>
      <c r="BE548" s="86"/>
      <c r="BF548" s="86"/>
      <c r="BG548" s="86"/>
      <c r="BH548" s="86"/>
      <c r="BI548" s="86"/>
      <c r="BJ548" s="86"/>
      <c r="BK548" s="86"/>
      <c r="BL548" s="86"/>
      <c r="BM548" s="86"/>
      <c r="BN548" s="86"/>
      <c r="BO548" s="86"/>
      <c r="BP548" s="86"/>
    </row>
    <row r="549" spans="2:69" s="27" customFormat="1" ht="15.9" customHeight="1" x14ac:dyDescent="0.25">
      <c r="B549" s="76" t="s">
        <v>127</v>
      </c>
      <c r="C549" s="10" t="s">
        <v>59</v>
      </c>
      <c r="D549" s="10" t="s">
        <v>90</v>
      </c>
      <c r="E549" s="39">
        <f t="shared" si="21"/>
        <v>8.2859848484848495</v>
      </c>
      <c r="F549" s="10">
        <v>27.34375</v>
      </c>
      <c r="G549" s="3"/>
      <c r="H549" s="73">
        <f t="shared" si="22"/>
        <v>0</v>
      </c>
      <c r="I549" s="86"/>
      <c r="J549" s="11"/>
      <c r="K549" s="11"/>
      <c r="L549" s="11"/>
      <c r="M549" s="11"/>
      <c r="N549" s="11"/>
      <c r="O549" s="11"/>
      <c r="P549" s="11"/>
      <c r="Q549" s="11"/>
      <c r="R549" s="11"/>
      <c r="S549" s="11"/>
      <c r="T549" s="11"/>
      <c r="U549" s="11"/>
      <c r="V549" s="11"/>
      <c r="W549" s="11"/>
      <c r="X549" s="11"/>
      <c r="Y549" s="11"/>
      <c r="Z549" s="11"/>
      <c r="AA549" s="11"/>
      <c r="AB549" s="11"/>
      <c r="AC549" s="11"/>
      <c r="AD549" s="11"/>
      <c r="AE549" s="11"/>
      <c r="AF549" s="11"/>
      <c r="AG549" s="11"/>
      <c r="AH549" s="11"/>
      <c r="AI549" s="11"/>
      <c r="AJ549" s="11"/>
      <c r="AK549" s="11"/>
      <c r="AL549" s="11"/>
      <c r="AM549" s="11"/>
      <c r="AN549" s="11"/>
      <c r="AO549" s="11"/>
      <c r="AP549" s="11"/>
      <c r="AQ549" s="11"/>
      <c r="AR549" s="11"/>
      <c r="AS549" s="11"/>
      <c r="AT549" s="11"/>
      <c r="AU549" s="11"/>
      <c r="AV549" s="11"/>
      <c r="AW549" s="11"/>
      <c r="AX549" s="11"/>
      <c r="AY549" s="11"/>
      <c r="AZ549" s="11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</row>
    <row r="550" spans="2:69" s="27" customFormat="1" ht="15.9" customHeight="1" x14ac:dyDescent="0.25">
      <c r="B550" s="76" t="s">
        <v>433</v>
      </c>
      <c r="C550" s="10" t="s">
        <v>59</v>
      </c>
      <c r="D550" s="10"/>
      <c r="E550" s="39">
        <f t="shared" si="21"/>
        <v>12.263257575757576</v>
      </c>
      <c r="F550" s="10">
        <v>40.46875</v>
      </c>
      <c r="G550" s="3"/>
      <c r="H550" s="73">
        <f t="shared" si="22"/>
        <v>0</v>
      </c>
      <c r="I550" s="86"/>
      <c r="J550" s="11"/>
      <c r="K550" s="11"/>
      <c r="L550" s="11"/>
      <c r="M550" s="11"/>
      <c r="N550" s="11"/>
      <c r="O550" s="11"/>
      <c r="P550" s="11"/>
      <c r="Q550" s="11"/>
      <c r="R550" s="11"/>
      <c r="S550" s="11"/>
      <c r="T550" s="11"/>
      <c r="U550" s="11"/>
      <c r="V550" s="11"/>
      <c r="W550" s="11"/>
      <c r="X550" s="11"/>
      <c r="Y550" s="11"/>
      <c r="Z550" s="11"/>
      <c r="AA550" s="11"/>
      <c r="AB550" s="11"/>
      <c r="AC550" s="11"/>
      <c r="AD550" s="11"/>
      <c r="AE550" s="11"/>
      <c r="AF550" s="11"/>
      <c r="AG550" s="11"/>
      <c r="AH550" s="11"/>
      <c r="AI550" s="11"/>
      <c r="AJ550" s="11"/>
      <c r="AK550" s="11"/>
      <c r="AL550" s="11"/>
      <c r="AM550" s="11"/>
      <c r="AN550" s="11"/>
      <c r="AO550" s="11"/>
      <c r="AP550" s="11"/>
      <c r="AQ550" s="11"/>
      <c r="AR550" s="11"/>
      <c r="AS550" s="11"/>
      <c r="AT550" s="11"/>
      <c r="AU550" s="11"/>
      <c r="AV550" s="11"/>
      <c r="AW550" s="11"/>
      <c r="AX550" s="11"/>
      <c r="AY550" s="11"/>
      <c r="AZ550" s="11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</row>
    <row r="551" spans="2:69" s="27" customFormat="1" ht="15.9" customHeight="1" x14ac:dyDescent="0.25">
      <c r="B551" s="76" t="s">
        <v>433</v>
      </c>
      <c r="C551" s="10" t="s">
        <v>59</v>
      </c>
      <c r="D551" s="10"/>
      <c r="E551" s="39">
        <f t="shared" si="21"/>
        <v>8.9488636363636367</v>
      </c>
      <c r="F551" s="10">
        <v>29.53125</v>
      </c>
      <c r="G551" s="3"/>
      <c r="H551" s="73">
        <f t="shared" si="22"/>
        <v>0</v>
      </c>
      <c r="I551" s="86"/>
      <c r="J551" s="11"/>
      <c r="K551" s="11"/>
      <c r="L551" s="11"/>
      <c r="M551" s="11"/>
      <c r="N551" s="11"/>
      <c r="O551" s="11"/>
      <c r="P551" s="11"/>
      <c r="Q551" s="11"/>
      <c r="R551" s="11"/>
      <c r="S551" s="11"/>
      <c r="T551" s="11"/>
      <c r="U551" s="11"/>
      <c r="V551" s="11"/>
      <c r="W551" s="11"/>
      <c r="X551" s="11"/>
      <c r="Y551" s="11"/>
      <c r="Z551" s="11"/>
      <c r="AA551" s="11"/>
      <c r="AB551" s="11"/>
      <c r="AC551" s="11"/>
      <c r="AD551" s="11"/>
      <c r="AE551" s="11"/>
      <c r="AF551" s="11"/>
      <c r="AG551" s="11"/>
      <c r="AH551" s="11"/>
      <c r="AI551" s="11"/>
      <c r="AJ551" s="11"/>
      <c r="AK551" s="11"/>
      <c r="AL551" s="11"/>
      <c r="AM551" s="11"/>
      <c r="AN551" s="11"/>
      <c r="AO551" s="11"/>
      <c r="AP551" s="11"/>
      <c r="AQ551" s="11"/>
      <c r="AR551" s="11"/>
      <c r="AS551" s="11"/>
      <c r="AT551" s="11"/>
      <c r="AU551" s="11"/>
      <c r="AV551" s="11"/>
      <c r="AW551" s="11"/>
      <c r="AX551" s="11"/>
      <c r="AY551" s="11"/>
      <c r="AZ551" s="11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</row>
    <row r="552" spans="2:69" s="86" customFormat="1" ht="15.9" customHeight="1" x14ac:dyDescent="0.25">
      <c r="B552" s="2" t="s">
        <v>102</v>
      </c>
      <c r="C552" s="1" t="s">
        <v>103</v>
      </c>
      <c r="D552" s="3"/>
      <c r="E552" s="39">
        <f t="shared" si="21"/>
        <v>5.9659090909090908</v>
      </c>
      <c r="F552" s="10">
        <v>19.6875</v>
      </c>
      <c r="G552" s="4"/>
      <c r="H552" s="73">
        <f t="shared" si="22"/>
        <v>0</v>
      </c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  <c r="AJ552" s="27"/>
      <c r="AK552" s="27"/>
      <c r="AL552" s="27"/>
      <c r="AM552" s="27"/>
      <c r="AN552" s="27"/>
      <c r="AO552" s="27"/>
      <c r="AP552" s="27"/>
      <c r="AQ552" s="27"/>
      <c r="AR552" s="27"/>
      <c r="AS552" s="27"/>
      <c r="AT552" s="27"/>
      <c r="AU552" s="27"/>
      <c r="AV552" s="27"/>
      <c r="AW552" s="27"/>
      <c r="AX552" s="27"/>
      <c r="AY552" s="27"/>
      <c r="AZ552" s="27"/>
      <c r="BA552" s="27"/>
      <c r="BB552" s="27"/>
      <c r="BC552" s="27"/>
      <c r="BD552" s="27"/>
      <c r="BE552" s="27"/>
      <c r="BF552" s="27"/>
      <c r="BG552" s="27"/>
      <c r="BH552" s="27"/>
      <c r="BI552" s="27"/>
      <c r="BJ552" s="27"/>
      <c r="BK552" s="27"/>
      <c r="BL552" s="27"/>
      <c r="BM552" s="27"/>
      <c r="BN552" s="27"/>
      <c r="BO552" s="27"/>
      <c r="BP552" s="27"/>
      <c r="BQ552" s="27"/>
    </row>
    <row r="553" spans="2:69" s="27" customFormat="1" ht="15.9" customHeight="1" x14ac:dyDescent="0.25">
      <c r="B553" s="2" t="s">
        <v>490</v>
      </c>
      <c r="C553" s="8" t="s">
        <v>7</v>
      </c>
      <c r="D553" s="8"/>
      <c r="E553" s="39">
        <f t="shared" si="21"/>
        <v>6.2973484848484853</v>
      </c>
      <c r="F553" s="10">
        <v>20.78125</v>
      </c>
      <c r="G553" s="3"/>
      <c r="H553" s="73">
        <f t="shared" si="22"/>
        <v>0</v>
      </c>
      <c r="J553" s="11"/>
      <c r="K553" s="11"/>
      <c r="L553" s="11"/>
      <c r="M553" s="11"/>
      <c r="N553" s="11"/>
      <c r="O553" s="11"/>
      <c r="P553" s="11"/>
      <c r="Q553" s="11"/>
      <c r="R553" s="11"/>
      <c r="S553" s="11"/>
      <c r="T553" s="11"/>
      <c r="U553" s="11"/>
      <c r="V553" s="11"/>
      <c r="W553" s="11"/>
      <c r="X553" s="11"/>
      <c r="Y553" s="11"/>
      <c r="Z553" s="11"/>
      <c r="AA553" s="11"/>
      <c r="AB553" s="11"/>
      <c r="AC553" s="11"/>
      <c r="AD553" s="11"/>
      <c r="AE553" s="11"/>
      <c r="AF553" s="11"/>
      <c r="AG553" s="11"/>
      <c r="AH553" s="11"/>
      <c r="AI553" s="11"/>
      <c r="AJ553" s="11"/>
      <c r="AK553" s="11"/>
      <c r="AL553" s="11"/>
      <c r="AM553" s="11"/>
      <c r="AN553" s="11"/>
      <c r="AO553" s="11"/>
      <c r="AP553" s="11"/>
      <c r="AQ553" s="11"/>
      <c r="AR553" s="11"/>
      <c r="AS553" s="11"/>
      <c r="AT553" s="11"/>
      <c r="AU553" s="11"/>
      <c r="AV553" s="11"/>
      <c r="AW553" s="11"/>
      <c r="AX553" s="11"/>
      <c r="AY553" s="11"/>
      <c r="AZ553" s="11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</row>
    <row r="554" spans="2:69" s="27" customFormat="1" ht="15.9" customHeight="1" x14ac:dyDescent="0.25">
      <c r="B554" s="16" t="s">
        <v>296</v>
      </c>
      <c r="C554" s="10" t="s">
        <v>59</v>
      </c>
      <c r="D554" s="10" t="s">
        <v>64</v>
      </c>
      <c r="E554" s="39">
        <f t="shared" si="21"/>
        <v>7.291666666666667</v>
      </c>
      <c r="F554" s="10">
        <v>24.0625</v>
      </c>
      <c r="G554" s="4"/>
      <c r="H554" s="73">
        <f t="shared" si="22"/>
        <v>0</v>
      </c>
      <c r="I554" s="86"/>
    </row>
    <row r="555" spans="2:69" s="27" customFormat="1" ht="15.9" customHeight="1" x14ac:dyDescent="0.25">
      <c r="B555" s="16" t="s">
        <v>432</v>
      </c>
      <c r="C555" s="10" t="s">
        <v>7</v>
      </c>
      <c r="D555" s="10"/>
      <c r="E555" s="39">
        <f t="shared" si="21"/>
        <v>12.263257575757576</v>
      </c>
      <c r="F555" s="10">
        <v>40.46875</v>
      </c>
      <c r="G555" s="4"/>
      <c r="H555" s="73">
        <f t="shared" si="22"/>
        <v>0</v>
      </c>
      <c r="I555" s="86"/>
    </row>
    <row r="556" spans="2:69" s="27" customFormat="1" ht="15.9" customHeight="1" x14ac:dyDescent="0.25">
      <c r="B556" s="16" t="s">
        <v>647</v>
      </c>
      <c r="C556" s="10" t="s">
        <v>7</v>
      </c>
      <c r="D556" s="10"/>
      <c r="E556" s="39">
        <f t="shared" si="21"/>
        <v>12.263257575757576</v>
      </c>
      <c r="F556" s="10">
        <v>40.46875</v>
      </c>
      <c r="G556" s="4"/>
      <c r="H556" s="73">
        <f t="shared" si="22"/>
        <v>0</v>
      </c>
      <c r="I556" s="86"/>
    </row>
    <row r="557" spans="2:69" s="27" customFormat="1" ht="15.9" customHeight="1" x14ac:dyDescent="0.25">
      <c r="B557" s="2" t="s">
        <v>599</v>
      </c>
      <c r="C557" s="10" t="s">
        <v>59</v>
      </c>
      <c r="D557" s="10" t="s">
        <v>131</v>
      </c>
      <c r="E557" s="39">
        <f t="shared" si="21"/>
        <v>6.2973484848484853</v>
      </c>
      <c r="F557" s="10">
        <v>20.78125</v>
      </c>
      <c r="G557" s="3"/>
      <c r="H557" s="73">
        <f t="shared" si="22"/>
        <v>0</v>
      </c>
      <c r="J557" s="11"/>
      <c r="K557" s="11"/>
      <c r="L557" s="11"/>
      <c r="M557" s="11"/>
      <c r="N557" s="11"/>
      <c r="O557" s="11"/>
      <c r="P557" s="11"/>
      <c r="Q557" s="11"/>
      <c r="R557" s="11"/>
      <c r="S557" s="11"/>
      <c r="T557" s="11"/>
      <c r="U557" s="11"/>
      <c r="V557" s="11"/>
      <c r="W557" s="11"/>
      <c r="X557" s="11"/>
      <c r="Y557" s="11"/>
      <c r="Z557" s="11"/>
      <c r="AA557" s="11"/>
      <c r="AB557" s="11"/>
      <c r="AC557" s="11"/>
      <c r="AD557" s="11"/>
      <c r="AE557" s="11"/>
      <c r="AF557" s="11"/>
      <c r="AG557" s="11"/>
      <c r="AH557" s="11"/>
      <c r="AI557" s="11"/>
      <c r="AJ557" s="11"/>
      <c r="AK557" s="11"/>
      <c r="AL557" s="11"/>
      <c r="AM557" s="11"/>
      <c r="AN557" s="11"/>
      <c r="AO557" s="11"/>
      <c r="AP557" s="11"/>
      <c r="AQ557" s="11"/>
      <c r="AR557" s="11"/>
      <c r="AS557" s="11"/>
      <c r="AT557" s="11"/>
      <c r="AU557" s="11"/>
      <c r="AV557" s="11"/>
      <c r="AW557" s="11"/>
      <c r="AX557" s="11"/>
      <c r="AY557" s="11"/>
      <c r="AZ557" s="11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</row>
    <row r="558" spans="2:69" s="27" customFormat="1" ht="15.9" customHeight="1" x14ac:dyDescent="0.25">
      <c r="B558" s="76" t="s">
        <v>297</v>
      </c>
      <c r="C558" s="10" t="s">
        <v>59</v>
      </c>
      <c r="D558" s="10" t="s">
        <v>80</v>
      </c>
      <c r="E558" s="39">
        <f t="shared" si="21"/>
        <v>6.6287878787878789</v>
      </c>
      <c r="F558" s="10">
        <v>21.875</v>
      </c>
      <c r="G558" s="3"/>
      <c r="H558" s="73">
        <f t="shared" si="22"/>
        <v>0</v>
      </c>
    </row>
    <row r="559" spans="2:69" s="27" customFormat="1" ht="15.9" customHeight="1" x14ac:dyDescent="0.25">
      <c r="B559" s="76" t="s">
        <v>430</v>
      </c>
      <c r="C559" s="1" t="s">
        <v>7</v>
      </c>
      <c r="D559" s="3"/>
      <c r="E559" s="39">
        <f t="shared" si="21"/>
        <v>12.263257575757576</v>
      </c>
      <c r="F559" s="10">
        <v>40.46875</v>
      </c>
      <c r="G559" s="4"/>
      <c r="H559" s="73">
        <f t="shared" si="22"/>
        <v>0</v>
      </c>
    </row>
    <row r="560" spans="2:69" s="27" customFormat="1" ht="15.9" customHeight="1" x14ac:dyDescent="0.25">
      <c r="B560" s="21" t="s">
        <v>128</v>
      </c>
      <c r="C560" s="10" t="s">
        <v>59</v>
      </c>
      <c r="D560" s="10" t="s">
        <v>73</v>
      </c>
      <c r="E560" s="39">
        <f t="shared" si="21"/>
        <v>12.594696969696971</v>
      </c>
      <c r="F560" s="10">
        <v>41.5625</v>
      </c>
      <c r="G560" s="4"/>
      <c r="H560" s="73">
        <f t="shared" si="22"/>
        <v>0</v>
      </c>
    </row>
    <row r="561" spans="2:69" s="27" customFormat="1" ht="15.9" customHeight="1" x14ac:dyDescent="0.25">
      <c r="B561" s="2" t="s">
        <v>360</v>
      </c>
      <c r="C561" s="3" t="s">
        <v>7</v>
      </c>
      <c r="D561" s="75" t="s">
        <v>70</v>
      </c>
      <c r="E561" s="39">
        <f t="shared" si="21"/>
        <v>5.9659090909090908</v>
      </c>
      <c r="F561" s="10">
        <v>19.6875</v>
      </c>
      <c r="G561" s="3"/>
      <c r="H561" s="73">
        <f t="shared" si="22"/>
        <v>0</v>
      </c>
    </row>
    <row r="562" spans="2:69" s="27" customFormat="1" ht="15.9" customHeight="1" x14ac:dyDescent="0.25">
      <c r="B562" s="2" t="s">
        <v>484</v>
      </c>
      <c r="C562" s="3" t="s">
        <v>7</v>
      </c>
      <c r="D562" s="75"/>
      <c r="E562" s="39">
        <f t="shared" si="21"/>
        <v>6.2973484848484853</v>
      </c>
      <c r="F562" s="10">
        <v>20.78125</v>
      </c>
      <c r="G562" s="3"/>
      <c r="H562" s="73">
        <f t="shared" si="22"/>
        <v>0</v>
      </c>
    </row>
    <row r="563" spans="2:69" s="27" customFormat="1" ht="15.9" customHeight="1" x14ac:dyDescent="0.25">
      <c r="B563" s="21" t="s">
        <v>489</v>
      </c>
      <c r="C563" s="10" t="s">
        <v>7</v>
      </c>
      <c r="D563" s="10"/>
      <c r="E563" s="39">
        <f t="shared" si="21"/>
        <v>7.6231060606060614</v>
      </c>
      <c r="F563" s="10">
        <v>25.15625</v>
      </c>
      <c r="G563" s="3"/>
      <c r="H563" s="73">
        <f t="shared" si="22"/>
        <v>0</v>
      </c>
      <c r="I563" s="86"/>
    </row>
    <row r="564" spans="2:69" s="27" customFormat="1" ht="15.9" customHeight="1" x14ac:dyDescent="0.25">
      <c r="B564" s="21" t="s">
        <v>648</v>
      </c>
      <c r="C564" s="10" t="s">
        <v>7</v>
      </c>
      <c r="D564" s="10"/>
      <c r="E564" s="39">
        <f t="shared" si="21"/>
        <v>12.263257575757576</v>
      </c>
      <c r="F564" s="10">
        <v>40.46875</v>
      </c>
      <c r="G564" s="3"/>
      <c r="H564" s="73">
        <f t="shared" si="22"/>
        <v>0</v>
      </c>
      <c r="I564" s="86"/>
    </row>
    <row r="565" spans="2:69" s="14" customFormat="1" ht="15.9" customHeight="1" x14ac:dyDescent="0.25">
      <c r="B565" s="76" t="s">
        <v>129</v>
      </c>
      <c r="C565" s="10" t="s">
        <v>59</v>
      </c>
      <c r="D565" s="10" t="s">
        <v>130</v>
      </c>
      <c r="E565" s="39">
        <f t="shared" si="21"/>
        <v>11.600378787878789</v>
      </c>
      <c r="F565" s="10">
        <v>38.28125</v>
      </c>
      <c r="G565" s="3"/>
      <c r="H565" s="73">
        <f t="shared" si="22"/>
        <v>0</v>
      </c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  <c r="AG565" s="27"/>
      <c r="AH565" s="27"/>
      <c r="AI565" s="27"/>
      <c r="AJ565" s="27"/>
      <c r="AK565" s="27"/>
      <c r="AL565" s="27"/>
      <c r="AM565" s="27"/>
      <c r="AN565" s="27"/>
      <c r="AO565" s="27"/>
      <c r="AP565" s="27"/>
      <c r="AQ565" s="27"/>
      <c r="AR565" s="27"/>
      <c r="AS565" s="27"/>
      <c r="AT565" s="27"/>
      <c r="AU565" s="27"/>
      <c r="AV565" s="27"/>
      <c r="AW565" s="27"/>
      <c r="AX565" s="27"/>
      <c r="AY565" s="27"/>
      <c r="AZ565" s="27"/>
      <c r="BA565" s="27"/>
      <c r="BB565" s="27"/>
      <c r="BC565" s="27"/>
      <c r="BD565" s="27"/>
      <c r="BE565" s="27"/>
      <c r="BF565" s="27"/>
      <c r="BG565" s="27"/>
      <c r="BH565" s="27"/>
      <c r="BI565" s="27"/>
      <c r="BJ565" s="27"/>
      <c r="BK565" s="27"/>
      <c r="BL565" s="27"/>
      <c r="BM565" s="27"/>
      <c r="BN565" s="27"/>
      <c r="BO565" s="27"/>
      <c r="BP565" s="27"/>
      <c r="BQ565" s="27"/>
    </row>
    <row r="566" spans="2:69" s="14" customFormat="1" ht="15.9" customHeight="1" x14ac:dyDescent="0.25">
      <c r="B566" s="21" t="s">
        <v>298</v>
      </c>
      <c r="C566" s="10" t="s">
        <v>59</v>
      </c>
      <c r="D566" s="10" t="s">
        <v>131</v>
      </c>
      <c r="E566" s="39">
        <f t="shared" si="21"/>
        <v>8.2859848484848495</v>
      </c>
      <c r="F566" s="10">
        <v>27.34375</v>
      </c>
      <c r="G566" s="4"/>
      <c r="H566" s="73">
        <f t="shared" si="22"/>
        <v>0</v>
      </c>
      <c r="I566" s="27"/>
    </row>
    <row r="567" spans="2:69" s="14" customFormat="1" ht="15.9" customHeight="1" x14ac:dyDescent="0.25">
      <c r="B567" s="21" t="s">
        <v>431</v>
      </c>
      <c r="C567" s="10" t="s">
        <v>7</v>
      </c>
      <c r="D567" s="10"/>
      <c r="E567" s="39">
        <f t="shared" si="21"/>
        <v>12.263257575757576</v>
      </c>
      <c r="F567" s="10">
        <v>40.46875</v>
      </c>
      <c r="G567" s="4"/>
      <c r="H567" s="73">
        <f t="shared" si="22"/>
        <v>0</v>
      </c>
      <c r="I567" s="27"/>
    </row>
    <row r="568" spans="2:69" s="14" customFormat="1" ht="15.9" customHeight="1" x14ac:dyDescent="0.25">
      <c r="B568" s="21" t="s">
        <v>464</v>
      </c>
      <c r="C568" s="10" t="s">
        <v>59</v>
      </c>
      <c r="D568" s="10" t="s">
        <v>132</v>
      </c>
      <c r="E568" s="39">
        <f t="shared" si="21"/>
        <v>8.2859848484848495</v>
      </c>
      <c r="F568" s="10">
        <v>27.34375</v>
      </c>
      <c r="G568" s="4"/>
      <c r="H568" s="73">
        <f t="shared" si="22"/>
        <v>0</v>
      </c>
      <c r="I568" s="27"/>
    </row>
    <row r="569" spans="2:69" s="11" customFormat="1" ht="15.9" customHeight="1" x14ac:dyDescent="0.25">
      <c r="B569" s="21" t="s">
        <v>464</v>
      </c>
      <c r="C569" s="10" t="s">
        <v>59</v>
      </c>
      <c r="D569" s="10"/>
      <c r="E569" s="39">
        <f t="shared" si="21"/>
        <v>12.263257575757576</v>
      </c>
      <c r="F569" s="10">
        <v>40.46875</v>
      </c>
      <c r="G569" s="3"/>
      <c r="H569" s="73">
        <f t="shared" si="22"/>
        <v>0</v>
      </c>
      <c r="I569" s="27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4"/>
      <c r="AH569" s="14"/>
      <c r="AI569" s="14"/>
      <c r="AJ569" s="14"/>
      <c r="AK569" s="14"/>
      <c r="AL569" s="14"/>
      <c r="AM569" s="14"/>
      <c r="AN569" s="14"/>
      <c r="AO569" s="14"/>
      <c r="AP569" s="14"/>
      <c r="AQ569" s="14"/>
      <c r="AR569" s="14"/>
      <c r="AS569" s="14"/>
      <c r="AT569" s="14"/>
      <c r="AU569" s="14"/>
      <c r="AV569" s="14"/>
      <c r="AW569" s="14"/>
      <c r="AX569" s="14"/>
      <c r="AY569" s="14"/>
      <c r="AZ569" s="14"/>
      <c r="BA569" s="14"/>
      <c r="BB569" s="14"/>
      <c r="BC569" s="14"/>
      <c r="BD569" s="14"/>
      <c r="BE569" s="14"/>
      <c r="BF569" s="14"/>
      <c r="BG569" s="14"/>
      <c r="BH569" s="14"/>
      <c r="BI569" s="14"/>
      <c r="BJ569" s="14"/>
      <c r="BK569" s="14"/>
      <c r="BL569" s="14"/>
      <c r="BM569" s="14"/>
      <c r="BN569" s="14"/>
      <c r="BO569" s="14"/>
      <c r="BP569" s="14"/>
      <c r="BQ569" s="14"/>
    </row>
    <row r="570" spans="2:69" s="11" customFormat="1" ht="15.9" customHeight="1" x14ac:dyDescent="0.25">
      <c r="B570" s="21" t="s">
        <v>680</v>
      </c>
      <c r="C570" s="10" t="s">
        <v>59</v>
      </c>
      <c r="D570" s="10" t="s">
        <v>72</v>
      </c>
      <c r="E570" s="39">
        <f t="shared" si="21"/>
        <v>4.5454545454545459</v>
      </c>
      <c r="F570" s="10">
        <v>15</v>
      </c>
      <c r="G570" s="3"/>
      <c r="H570" s="73">
        <f t="shared" si="22"/>
        <v>0</v>
      </c>
      <c r="I570" s="27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4"/>
      <c r="AH570" s="14"/>
      <c r="AI570" s="14"/>
      <c r="AJ570" s="14"/>
      <c r="AK570" s="14"/>
      <c r="AL570" s="14"/>
      <c r="AM570" s="14"/>
      <c r="AN570" s="14"/>
      <c r="AO570" s="14"/>
      <c r="AP570" s="14"/>
      <c r="AQ570" s="14"/>
      <c r="AR570" s="14"/>
      <c r="AS570" s="14"/>
      <c r="AT570" s="14"/>
      <c r="AU570" s="14"/>
      <c r="AV570" s="14"/>
      <c r="AW570" s="14"/>
      <c r="AX570" s="14"/>
      <c r="AY570" s="14"/>
      <c r="AZ570" s="14"/>
      <c r="BA570" s="14"/>
      <c r="BB570" s="14"/>
      <c r="BC570" s="14"/>
      <c r="BD570" s="14"/>
      <c r="BE570" s="14"/>
      <c r="BF570" s="14"/>
      <c r="BG570" s="14"/>
      <c r="BH570" s="14"/>
      <c r="BI570" s="14"/>
      <c r="BJ570" s="14"/>
      <c r="BK570" s="14"/>
      <c r="BL570" s="14"/>
      <c r="BM570" s="14"/>
      <c r="BN570" s="14"/>
      <c r="BO570" s="14"/>
      <c r="BP570" s="14"/>
      <c r="BQ570" s="14"/>
    </row>
    <row r="571" spans="2:69" s="11" customFormat="1" ht="15.9" customHeight="1" x14ac:dyDescent="0.25">
      <c r="B571" s="21" t="s">
        <v>465</v>
      </c>
      <c r="C571" s="10" t="s">
        <v>7</v>
      </c>
      <c r="D571" s="10"/>
      <c r="E571" s="39">
        <f t="shared" si="21"/>
        <v>4.9715909090909092</v>
      </c>
      <c r="F571" s="10">
        <v>16.40625</v>
      </c>
      <c r="G571" s="3"/>
      <c r="H571" s="73">
        <f t="shared" si="22"/>
        <v>0</v>
      </c>
      <c r="I571" s="27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4"/>
      <c r="AH571" s="14"/>
      <c r="AI571" s="14"/>
      <c r="AJ571" s="14"/>
      <c r="AK571" s="14"/>
      <c r="AL571" s="14"/>
      <c r="AM571" s="14"/>
      <c r="AN571" s="14"/>
      <c r="AO571" s="14"/>
      <c r="AP571" s="14"/>
      <c r="AQ571" s="14"/>
      <c r="AR571" s="14"/>
      <c r="AS571" s="14"/>
      <c r="AT571" s="14"/>
      <c r="AU571" s="14"/>
      <c r="AV571" s="14"/>
      <c r="AW571" s="14"/>
      <c r="AX571" s="14"/>
      <c r="AY571" s="14"/>
      <c r="AZ571" s="14"/>
      <c r="BA571" s="14"/>
      <c r="BB571" s="14"/>
      <c r="BC571" s="14"/>
      <c r="BD571" s="14"/>
      <c r="BE571" s="14"/>
      <c r="BF571" s="14"/>
      <c r="BG571" s="14"/>
      <c r="BH571" s="14"/>
      <c r="BI571" s="14"/>
      <c r="BJ571" s="14"/>
      <c r="BK571" s="14"/>
      <c r="BL571" s="14"/>
      <c r="BM571" s="14"/>
      <c r="BN571" s="14"/>
      <c r="BO571" s="14"/>
      <c r="BP571" s="14"/>
      <c r="BQ571" s="14"/>
    </row>
    <row r="572" spans="2:69" s="11" customFormat="1" ht="15.9" customHeight="1" x14ac:dyDescent="0.25">
      <c r="B572" s="21" t="s">
        <v>465</v>
      </c>
      <c r="C572" s="10" t="s">
        <v>7</v>
      </c>
      <c r="D572" s="10"/>
      <c r="E572" s="39">
        <f t="shared" si="21"/>
        <v>5.9659090909090908</v>
      </c>
      <c r="F572" s="10">
        <v>19.6875</v>
      </c>
      <c r="G572" s="3"/>
      <c r="H572" s="73">
        <f t="shared" si="22"/>
        <v>0</v>
      </c>
      <c r="I572" s="27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4"/>
      <c r="AH572" s="14"/>
      <c r="AI572" s="14"/>
      <c r="AJ572" s="14"/>
      <c r="AK572" s="14"/>
      <c r="AL572" s="14"/>
      <c r="AM572" s="14"/>
      <c r="AN572" s="14"/>
      <c r="AO572" s="14"/>
      <c r="AP572" s="14"/>
      <c r="AQ572" s="14"/>
      <c r="AR572" s="14"/>
      <c r="AS572" s="14"/>
      <c r="AT572" s="14"/>
      <c r="AU572" s="14"/>
      <c r="AV572" s="14"/>
      <c r="AW572" s="14"/>
      <c r="AX572" s="14"/>
      <c r="AY572" s="14"/>
      <c r="AZ572" s="14"/>
      <c r="BA572" s="14"/>
      <c r="BB572" s="14"/>
      <c r="BC572" s="14"/>
      <c r="BD572" s="14"/>
      <c r="BE572" s="14"/>
      <c r="BF572" s="14"/>
      <c r="BG572" s="14"/>
      <c r="BH572" s="14"/>
      <c r="BI572" s="14"/>
      <c r="BJ572" s="14"/>
      <c r="BK572" s="14"/>
      <c r="BL572" s="14"/>
      <c r="BM572" s="14"/>
      <c r="BN572" s="14"/>
      <c r="BO572" s="14"/>
      <c r="BP572" s="14"/>
      <c r="BQ572" s="14"/>
    </row>
    <row r="573" spans="2:69" s="11" customFormat="1" ht="15.9" customHeight="1" x14ac:dyDescent="0.25">
      <c r="B573" s="21" t="s">
        <v>550</v>
      </c>
      <c r="C573" s="10" t="s">
        <v>7</v>
      </c>
      <c r="D573" s="10" t="s">
        <v>69</v>
      </c>
      <c r="E573" s="39">
        <f t="shared" si="21"/>
        <v>3.7121212121212124</v>
      </c>
      <c r="F573" s="10">
        <v>12.25</v>
      </c>
      <c r="G573" s="3"/>
      <c r="H573" s="73">
        <f t="shared" si="22"/>
        <v>0</v>
      </c>
      <c r="I573" s="27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4"/>
      <c r="AH573" s="14"/>
      <c r="AI573" s="14"/>
      <c r="AJ573" s="14"/>
      <c r="AK573" s="14"/>
      <c r="AL573" s="14"/>
      <c r="AM573" s="14"/>
      <c r="AN573" s="14"/>
      <c r="AO573" s="14"/>
      <c r="AP573" s="14"/>
      <c r="AQ573" s="14"/>
      <c r="AR573" s="14"/>
      <c r="AS573" s="14"/>
      <c r="AT573" s="14"/>
      <c r="AU573" s="14"/>
      <c r="AV573" s="14"/>
      <c r="AW573" s="14"/>
      <c r="AX573" s="14"/>
      <c r="AY573" s="14"/>
      <c r="AZ573" s="14"/>
      <c r="BA573" s="14"/>
      <c r="BB573" s="14"/>
      <c r="BC573" s="14"/>
      <c r="BD573" s="14"/>
      <c r="BE573" s="14"/>
      <c r="BF573" s="14"/>
      <c r="BG573" s="14"/>
      <c r="BH573" s="14"/>
      <c r="BI573" s="14"/>
      <c r="BJ573" s="14"/>
      <c r="BK573" s="14"/>
      <c r="BL573" s="14"/>
      <c r="BM573" s="14"/>
      <c r="BN573" s="14"/>
      <c r="BO573" s="14"/>
      <c r="BP573" s="14"/>
      <c r="BQ573" s="14"/>
    </row>
    <row r="574" spans="2:69" s="11" customFormat="1" ht="15.9" customHeight="1" x14ac:dyDescent="0.25">
      <c r="B574" s="77" t="s">
        <v>451</v>
      </c>
      <c r="C574" s="10"/>
      <c r="D574" s="10" t="s">
        <v>402</v>
      </c>
      <c r="E574" s="39">
        <f t="shared" si="21"/>
        <v>39.772727272727273</v>
      </c>
      <c r="F574" s="10">
        <v>131.25</v>
      </c>
      <c r="G574" s="3"/>
      <c r="H574" s="73">
        <f t="shared" ref="H574:H632" si="23">G574*E574</f>
        <v>0</v>
      </c>
      <c r="I574" s="27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4"/>
      <c r="AH574" s="14"/>
      <c r="AI574" s="14"/>
      <c r="AJ574" s="14"/>
      <c r="AK574" s="14"/>
      <c r="AL574" s="14"/>
      <c r="AM574" s="14"/>
      <c r="AN574" s="14"/>
      <c r="AO574" s="14"/>
      <c r="AP574" s="14"/>
      <c r="AQ574" s="14"/>
      <c r="AR574" s="14"/>
      <c r="AS574" s="14"/>
      <c r="AT574" s="14"/>
      <c r="AU574" s="14"/>
      <c r="AV574" s="14"/>
      <c r="AW574" s="14"/>
      <c r="AX574" s="14"/>
      <c r="AY574" s="14"/>
      <c r="AZ574" s="14"/>
      <c r="BA574" s="14"/>
      <c r="BB574" s="14"/>
      <c r="BC574" s="14"/>
      <c r="BD574" s="14"/>
      <c r="BE574" s="14"/>
      <c r="BF574" s="14"/>
      <c r="BG574" s="14"/>
      <c r="BH574" s="14"/>
      <c r="BI574" s="14"/>
      <c r="BJ574" s="14"/>
      <c r="BK574" s="14"/>
      <c r="BL574" s="14"/>
      <c r="BM574" s="14"/>
      <c r="BN574" s="14"/>
      <c r="BO574" s="14"/>
      <c r="BP574" s="14"/>
      <c r="BQ574" s="14"/>
    </row>
    <row r="575" spans="2:69" s="11" customFormat="1" ht="15.9" customHeight="1" x14ac:dyDescent="0.25">
      <c r="B575" s="77" t="s">
        <v>133</v>
      </c>
      <c r="C575" s="10"/>
      <c r="D575" s="10" t="s">
        <v>402</v>
      </c>
      <c r="E575" s="39">
        <f t="shared" si="21"/>
        <v>39.772727272727273</v>
      </c>
      <c r="F575" s="10">
        <v>131.25</v>
      </c>
      <c r="G575" s="3"/>
      <c r="H575" s="73">
        <f t="shared" si="23"/>
        <v>0</v>
      </c>
      <c r="I575" s="27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4"/>
      <c r="AH575" s="14"/>
      <c r="AI575" s="14"/>
      <c r="AJ575" s="14"/>
      <c r="AK575" s="14"/>
      <c r="AL575" s="14"/>
      <c r="AM575" s="14"/>
      <c r="AN575" s="14"/>
      <c r="AO575" s="14"/>
      <c r="AP575" s="14"/>
      <c r="AQ575" s="14"/>
      <c r="AR575" s="14"/>
      <c r="AS575" s="14"/>
      <c r="AT575" s="14"/>
      <c r="AU575" s="14"/>
      <c r="AV575" s="14"/>
      <c r="AW575" s="14"/>
      <c r="AX575" s="14"/>
      <c r="AY575" s="14"/>
      <c r="AZ575" s="14"/>
      <c r="BA575" s="14"/>
      <c r="BB575" s="14"/>
      <c r="BC575" s="14"/>
      <c r="BD575" s="14"/>
      <c r="BE575" s="14"/>
      <c r="BF575" s="14"/>
      <c r="BG575" s="14"/>
      <c r="BH575" s="14"/>
      <c r="BI575" s="14"/>
      <c r="BJ575" s="14"/>
      <c r="BK575" s="14"/>
      <c r="BL575" s="14"/>
      <c r="BM575" s="14"/>
      <c r="BN575" s="14"/>
      <c r="BO575" s="14"/>
      <c r="BP575" s="14"/>
      <c r="BQ575" s="14"/>
    </row>
    <row r="576" spans="2:69" s="14" customFormat="1" ht="15.9" customHeight="1" x14ac:dyDescent="0.25">
      <c r="B576" s="2" t="s">
        <v>219</v>
      </c>
      <c r="C576" s="3" t="s">
        <v>54</v>
      </c>
      <c r="D576" s="3"/>
      <c r="E576" s="39">
        <f t="shared" ref="E576:E639" si="24">F576/3.3</f>
        <v>9.2803030303030312</v>
      </c>
      <c r="F576" s="10">
        <v>30.625</v>
      </c>
      <c r="G576" s="3"/>
      <c r="H576" s="73">
        <f t="shared" si="23"/>
        <v>0</v>
      </c>
      <c r="I576" s="86"/>
    </row>
    <row r="577" spans="2:69" s="14" customFormat="1" ht="15.9" customHeight="1" x14ac:dyDescent="0.25">
      <c r="B577" s="2" t="s">
        <v>315</v>
      </c>
      <c r="C577" s="10" t="s">
        <v>65</v>
      </c>
      <c r="D577" s="10" t="s">
        <v>91</v>
      </c>
      <c r="E577" s="39">
        <f t="shared" si="24"/>
        <v>5.9659090909090908</v>
      </c>
      <c r="F577" s="10">
        <v>19.6875</v>
      </c>
      <c r="G577" s="3"/>
      <c r="H577" s="73">
        <f t="shared" si="23"/>
        <v>0</v>
      </c>
      <c r="I577" s="8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  <c r="AD577" s="26"/>
      <c r="AE577" s="26"/>
      <c r="AF577" s="26"/>
      <c r="AG577" s="26"/>
      <c r="AH577" s="26"/>
      <c r="AI577" s="26"/>
      <c r="AJ577" s="26"/>
      <c r="AK577" s="26"/>
      <c r="AL577" s="26"/>
      <c r="AM577" s="26"/>
      <c r="AN577" s="26"/>
      <c r="AO577" s="26"/>
      <c r="AP577" s="26"/>
      <c r="AQ577" s="26"/>
      <c r="AR577" s="26"/>
      <c r="AS577" s="26"/>
      <c r="AT577" s="26"/>
      <c r="AU577" s="26"/>
      <c r="AV577" s="26"/>
      <c r="AW577" s="26"/>
      <c r="AX577" s="26"/>
      <c r="AY577" s="26"/>
      <c r="AZ577" s="26"/>
      <c r="BA577" s="26"/>
      <c r="BB577" s="26"/>
      <c r="BC577" s="26"/>
      <c r="BD577" s="26"/>
      <c r="BE577" s="26"/>
      <c r="BF577" s="26"/>
      <c r="BG577" s="26"/>
      <c r="BH577" s="26"/>
      <c r="BI577" s="26"/>
      <c r="BJ577" s="26"/>
      <c r="BK577" s="26"/>
      <c r="BL577" s="26"/>
      <c r="BM577" s="26"/>
      <c r="BN577" s="26"/>
      <c r="BO577" s="26"/>
      <c r="BP577" s="26"/>
      <c r="BQ577" s="26"/>
    </row>
    <row r="578" spans="2:69" s="11" customFormat="1" ht="15.9" customHeight="1" x14ac:dyDescent="0.25">
      <c r="B578" s="2" t="s">
        <v>218</v>
      </c>
      <c r="C578" s="3" t="s">
        <v>59</v>
      </c>
      <c r="D578" s="6"/>
      <c r="E578" s="39">
        <f t="shared" si="24"/>
        <v>9.9431818181818183</v>
      </c>
      <c r="F578" s="10">
        <v>32.8125</v>
      </c>
      <c r="G578" s="3"/>
      <c r="H578" s="73">
        <f t="shared" si="23"/>
        <v>0</v>
      </c>
      <c r="I578" s="27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4"/>
      <c r="AH578" s="14"/>
      <c r="AI578" s="14"/>
      <c r="AJ578" s="14"/>
      <c r="AK578" s="14"/>
      <c r="AL578" s="14"/>
      <c r="AM578" s="14"/>
      <c r="AN578" s="14"/>
      <c r="AO578" s="14"/>
      <c r="AP578" s="14"/>
      <c r="AQ578" s="14"/>
      <c r="AR578" s="14"/>
      <c r="AS578" s="14"/>
      <c r="AT578" s="14"/>
      <c r="AU578" s="14"/>
      <c r="AV578" s="14"/>
      <c r="AW578" s="14"/>
      <c r="AX578" s="14"/>
      <c r="AY578" s="14"/>
      <c r="AZ578" s="14"/>
      <c r="BA578" s="14"/>
      <c r="BB578" s="14"/>
      <c r="BC578" s="14"/>
      <c r="BD578" s="14"/>
      <c r="BE578" s="14"/>
      <c r="BF578" s="14"/>
      <c r="BG578" s="14"/>
      <c r="BH578" s="14"/>
      <c r="BI578" s="14"/>
      <c r="BJ578" s="14"/>
      <c r="BK578" s="14"/>
      <c r="BL578" s="14"/>
      <c r="BM578" s="14"/>
      <c r="BN578" s="14"/>
      <c r="BO578" s="14"/>
      <c r="BP578" s="14"/>
      <c r="BQ578" s="14"/>
    </row>
    <row r="579" spans="2:69" s="11" customFormat="1" ht="15.9" customHeight="1" x14ac:dyDescent="0.25">
      <c r="B579" s="2" t="s">
        <v>472</v>
      </c>
      <c r="C579" s="10" t="s">
        <v>7</v>
      </c>
      <c r="D579" s="10"/>
      <c r="E579" s="39">
        <f t="shared" si="24"/>
        <v>7.291666666666667</v>
      </c>
      <c r="F579" s="10">
        <v>24.0625</v>
      </c>
      <c r="G579" s="3"/>
      <c r="H579" s="73">
        <f t="shared" si="23"/>
        <v>0</v>
      </c>
      <c r="I579" s="86"/>
    </row>
    <row r="580" spans="2:69" s="11" customFormat="1" ht="15.9" customHeight="1" x14ac:dyDescent="0.25">
      <c r="B580" s="2" t="s">
        <v>212</v>
      </c>
      <c r="C580" s="3" t="s">
        <v>134</v>
      </c>
      <c r="D580" s="3"/>
      <c r="E580" s="39">
        <f t="shared" si="24"/>
        <v>8.9488636363636367</v>
      </c>
      <c r="F580" s="10">
        <v>29.53125</v>
      </c>
      <c r="G580" s="3"/>
      <c r="H580" s="73">
        <f t="shared" si="23"/>
        <v>0</v>
      </c>
      <c r="I580" s="27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4"/>
      <c r="AH580" s="14"/>
      <c r="AI580" s="14"/>
      <c r="AJ580" s="14"/>
      <c r="AK580" s="14"/>
      <c r="AL580" s="14"/>
      <c r="AM580" s="14"/>
      <c r="AN580" s="14"/>
      <c r="AO580" s="14"/>
      <c r="AP580" s="14"/>
      <c r="AQ580" s="14"/>
      <c r="AR580" s="14"/>
      <c r="AS580" s="14"/>
      <c r="AT580" s="14"/>
      <c r="AU580" s="14"/>
      <c r="AV580" s="14"/>
      <c r="AW580" s="14"/>
      <c r="AX580" s="14"/>
      <c r="AY580" s="14"/>
      <c r="AZ580" s="14"/>
      <c r="BA580" s="14"/>
      <c r="BB580" s="14"/>
      <c r="BC580" s="14"/>
      <c r="BD580" s="14"/>
      <c r="BE580" s="14"/>
      <c r="BF580" s="14"/>
      <c r="BG580" s="14"/>
      <c r="BH580" s="14"/>
      <c r="BI580" s="14"/>
      <c r="BJ580" s="14"/>
      <c r="BK580" s="14"/>
      <c r="BL580" s="14"/>
      <c r="BM580" s="14"/>
      <c r="BN580" s="14"/>
      <c r="BO580" s="14"/>
      <c r="BP580" s="14"/>
      <c r="BQ580" s="14"/>
    </row>
    <row r="581" spans="2:69" s="11" customFormat="1" ht="15.9" customHeight="1" x14ac:dyDescent="0.25">
      <c r="B581" s="2" t="s">
        <v>211</v>
      </c>
      <c r="C581" s="3" t="s">
        <v>134</v>
      </c>
      <c r="D581" s="3"/>
      <c r="E581" s="39">
        <f t="shared" si="24"/>
        <v>2.9829545454545454</v>
      </c>
      <c r="F581" s="10">
        <v>9.84375</v>
      </c>
      <c r="G581" s="3"/>
      <c r="H581" s="73">
        <f t="shared" si="23"/>
        <v>0</v>
      </c>
      <c r="I581" s="86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4"/>
      <c r="AH581" s="14"/>
      <c r="AI581" s="14"/>
      <c r="AJ581" s="14"/>
      <c r="AK581" s="14"/>
      <c r="AL581" s="14"/>
      <c r="AM581" s="14"/>
      <c r="AN581" s="14"/>
      <c r="AO581" s="14"/>
      <c r="AP581" s="14"/>
      <c r="AQ581" s="14"/>
      <c r="AR581" s="14"/>
      <c r="AS581" s="14"/>
      <c r="AT581" s="14"/>
      <c r="AU581" s="14"/>
      <c r="AV581" s="14"/>
      <c r="AW581" s="14"/>
      <c r="AX581" s="14"/>
      <c r="AY581" s="14"/>
      <c r="AZ581" s="14"/>
      <c r="BA581" s="14"/>
      <c r="BB581" s="14"/>
      <c r="BC581" s="14"/>
      <c r="BD581" s="14"/>
      <c r="BE581" s="14"/>
      <c r="BF581" s="14"/>
      <c r="BG581" s="14"/>
      <c r="BH581" s="14"/>
      <c r="BI581" s="14"/>
      <c r="BJ581" s="14"/>
      <c r="BK581" s="14"/>
      <c r="BL581" s="14"/>
      <c r="BM581" s="14"/>
      <c r="BN581" s="14"/>
      <c r="BO581" s="14"/>
      <c r="BP581" s="14"/>
      <c r="BQ581" s="14"/>
    </row>
    <row r="582" spans="2:69" s="11" customFormat="1" ht="15.9" customHeight="1" x14ac:dyDescent="0.25">
      <c r="B582" s="2" t="s">
        <v>210</v>
      </c>
      <c r="C582" s="3" t="s">
        <v>134</v>
      </c>
      <c r="D582" s="3"/>
      <c r="E582" s="39">
        <f t="shared" si="24"/>
        <v>7.6231060606060614</v>
      </c>
      <c r="F582" s="10">
        <v>25.15625</v>
      </c>
      <c r="G582" s="3"/>
      <c r="H582" s="73">
        <f t="shared" si="23"/>
        <v>0</v>
      </c>
      <c r="I582" s="86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4"/>
      <c r="AH582" s="14"/>
      <c r="AI582" s="14"/>
      <c r="AJ582" s="14"/>
      <c r="AK582" s="14"/>
      <c r="AL582" s="14"/>
      <c r="AM582" s="14"/>
      <c r="AN582" s="14"/>
      <c r="AO582" s="14"/>
      <c r="AP582" s="14"/>
      <c r="AQ582" s="14"/>
      <c r="AR582" s="14"/>
      <c r="AS582" s="14"/>
      <c r="AT582" s="14"/>
      <c r="AU582" s="14"/>
      <c r="AV582" s="14"/>
      <c r="AW582" s="14"/>
      <c r="AX582" s="14"/>
      <c r="AY582" s="14"/>
      <c r="AZ582" s="14"/>
      <c r="BA582" s="14"/>
      <c r="BB582" s="14"/>
      <c r="BC582" s="14"/>
      <c r="BD582" s="14"/>
      <c r="BE582" s="14"/>
      <c r="BF582" s="14"/>
      <c r="BG582" s="14"/>
      <c r="BH582" s="14"/>
      <c r="BI582" s="14"/>
      <c r="BJ582" s="14"/>
      <c r="BK582" s="14"/>
      <c r="BL582" s="14"/>
      <c r="BM582" s="14"/>
      <c r="BN582" s="14"/>
      <c r="BO582" s="14"/>
      <c r="BP582" s="14"/>
      <c r="BQ582" s="14"/>
    </row>
    <row r="583" spans="2:69" s="11" customFormat="1" ht="15.9" customHeight="1" x14ac:dyDescent="0.3">
      <c r="B583" s="2" t="s">
        <v>314</v>
      </c>
      <c r="C583" s="3" t="s">
        <v>59</v>
      </c>
      <c r="D583" s="6" t="s">
        <v>74</v>
      </c>
      <c r="E583" s="39">
        <f t="shared" si="24"/>
        <v>5.9659090909090908</v>
      </c>
      <c r="F583" s="10">
        <v>19.6875</v>
      </c>
      <c r="G583" s="3"/>
      <c r="H583" s="73">
        <f t="shared" si="23"/>
        <v>0</v>
      </c>
      <c r="I583" s="86"/>
      <c r="J583" s="29"/>
      <c r="K583" s="29"/>
      <c r="L583" s="29"/>
      <c r="M583" s="29"/>
      <c r="N583" s="29"/>
      <c r="O583" s="29"/>
      <c r="P583" s="29"/>
      <c r="Q583" s="29"/>
      <c r="R583" s="29"/>
      <c r="S583" s="29"/>
      <c r="T583" s="29"/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  <c r="BC583" s="29"/>
      <c r="BD583" s="29"/>
      <c r="BE583" s="29"/>
      <c r="BF583" s="29"/>
      <c r="BG583" s="29"/>
      <c r="BH583" s="29"/>
      <c r="BI583" s="29"/>
      <c r="BJ583" s="29"/>
      <c r="BK583" s="29"/>
      <c r="BL583" s="29"/>
      <c r="BM583" s="29"/>
      <c r="BN583" s="29"/>
      <c r="BO583" s="29"/>
      <c r="BP583" s="29"/>
      <c r="BQ583" s="29"/>
    </row>
    <row r="584" spans="2:69" s="11" customFormat="1" ht="15.9" customHeight="1" x14ac:dyDescent="0.3">
      <c r="B584" s="2" t="s">
        <v>681</v>
      </c>
      <c r="C584" s="3" t="s">
        <v>7</v>
      </c>
      <c r="D584" s="6"/>
      <c r="E584" s="39">
        <f t="shared" si="24"/>
        <v>3.6363636363636367</v>
      </c>
      <c r="F584" s="10">
        <v>12</v>
      </c>
      <c r="G584" s="3"/>
      <c r="H584" s="73">
        <f t="shared" si="23"/>
        <v>0</v>
      </c>
      <c r="I584" s="86"/>
      <c r="J584" s="29"/>
      <c r="K584" s="29"/>
      <c r="L584" s="29"/>
      <c r="M584" s="29"/>
      <c r="N584" s="29"/>
      <c r="O584" s="29"/>
      <c r="P584" s="29"/>
      <c r="Q584" s="29"/>
      <c r="R584" s="29"/>
      <c r="S584" s="29"/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  <c r="BC584" s="29"/>
      <c r="BD584" s="29"/>
      <c r="BE584" s="29"/>
      <c r="BF584" s="29"/>
      <c r="BG584" s="29"/>
      <c r="BH584" s="29"/>
      <c r="BI584" s="29"/>
      <c r="BJ584" s="29"/>
      <c r="BK584" s="29"/>
      <c r="BL584" s="29"/>
      <c r="BM584" s="29"/>
      <c r="BN584" s="29"/>
      <c r="BO584" s="29"/>
      <c r="BP584" s="29"/>
      <c r="BQ584" s="29"/>
    </row>
    <row r="585" spans="2:69" s="11" customFormat="1" ht="15.9" customHeight="1" x14ac:dyDescent="0.3">
      <c r="B585" s="2" t="s">
        <v>682</v>
      </c>
      <c r="C585" s="3" t="s">
        <v>59</v>
      </c>
      <c r="D585" s="6"/>
      <c r="E585" s="39">
        <f t="shared" si="24"/>
        <v>3.6363636363636367</v>
      </c>
      <c r="F585" s="10">
        <v>12</v>
      </c>
      <c r="G585" s="3"/>
      <c r="H585" s="73">
        <f t="shared" si="23"/>
        <v>0</v>
      </c>
      <c r="I585" s="86"/>
      <c r="J585" s="29"/>
      <c r="K585" s="29"/>
      <c r="L585" s="29"/>
      <c r="M585" s="29"/>
      <c r="N585" s="29"/>
      <c r="O585" s="29"/>
      <c r="P585" s="29"/>
      <c r="Q585" s="29"/>
      <c r="R585" s="29"/>
      <c r="S585" s="29"/>
      <c r="T585" s="29"/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  <c r="BC585" s="29"/>
      <c r="BD585" s="29"/>
      <c r="BE585" s="29"/>
      <c r="BF585" s="29"/>
      <c r="BG585" s="29"/>
      <c r="BH585" s="29"/>
      <c r="BI585" s="29"/>
      <c r="BJ585" s="29"/>
      <c r="BK585" s="29"/>
      <c r="BL585" s="29"/>
      <c r="BM585" s="29"/>
      <c r="BN585" s="29"/>
      <c r="BO585" s="29"/>
      <c r="BP585" s="29"/>
      <c r="BQ585" s="29"/>
    </row>
    <row r="586" spans="2:69" s="26" customFormat="1" ht="15.9" customHeight="1" x14ac:dyDescent="0.25">
      <c r="B586" s="2" t="s">
        <v>683</v>
      </c>
      <c r="C586" s="3" t="s">
        <v>7</v>
      </c>
      <c r="D586" s="3"/>
      <c r="E586" s="39">
        <f t="shared" si="24"/>
        <v>3.6363636363636367</v>
      </c>
      <c r="F586" s="10">
        <v>12</v>
      </c>
      <c r="G586" s="3"/>
      <c r="H586" s="73">
        <f t="shared" si="23"/>
        <v>0</v>
      </c>
      <c r="I586" s="27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4"/>
      <c r="AH586" s="14"/>
      <c r="AI586" s="14"/>
      <c r="AJ586" s="14"/>
      <c r="AK586" s="14"/>
      <c r="AL586" s="14"/>
      <c r="AM586" s="14"/>
      <c r="AN586" s="14"/>
      <c r="AO586" s="14"/>
      <c r="AP586" s="14"/>
      <c r="AQ586" s="14"/>
      <c r="AR586" s="14"/>
      <c r="AS586" s="14"/>
      <c r="AT586" s="14"/>
      <c r="AU586" s="14"/>
      <c r="AV586" s="14"/>
      <c r="AW586" s="14"/>
      <c r="AX586" s="14"/>
      <c r="AY586" s="14"/>
      <c r="AZ586" s="14"/>
      <c r="BA586" s="14"/>
      <c r="BB586" s="14"/>
      <c r="BC586" s="14"/>
      <c r="BD586" s="14"/>
      <c r="BE586" s="14"/>
      <c r="BF586" s="14"/>
      <c r="BG586" s="14"/>
      <c r="BH586" s="14"/>
      <c r="BI586" s="14"/>
      <c r="BJ586" s="14"/>
      <c r="BK586" s="14"/>
      <c r="BL586" s="14"/>
      <c r="BM586" s="14"/>
      <c r="BN586" s="14"/>
      <c r="BO586" s="14"/>
      <c r="BP586" s="14"/>
      <c r="BQ586" s="14"/>
    </row>
    <row r="587" spans="2:69" s="26" customFormat="1" ht="15.9" customHeight="1" x14ac:dyDescent="0.25">
      <c r="B587" s="2" t="s">
        <v>684</v>
      </c>
      <c r="C587" s="3" t="s">
        <v>7</v>
      </c>
      <c r="D587" s="3"/>
      <c r="E587" s="39">
        <f t="shared" si="24"/>
        <v>3.6363636363636367</v>
      </c>
      <c r="F587" s="10">
        <v>12</v>
      </c>
      <c r="G587" s="3"/>
      <c r="H587" s="73">
        <f t="shared" si="23"/>
        <v>0</v>
      </c>
      <c r="I587" s="27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4"/>
      <c r="AH587" s="14"/>
      <c r="AI587" s="14"/>
      <c r="AJ587" s="14"/>
      <c r="AK587" s="14"/>
      <c r="AL587" s="14"/>
      <c r="AM587" s="14"/>
      <c r="AN587" s="14"/>
      <c r="AO587" s="14"/>
      <c r="AP587" s="14"/>
      <c r="AQ587" s="14"/>
      <c r="AR587" s="14"/>
      <c r="AS587" s="14"/>
      <c r="AT587" s="14"/>
      <c r="AU587" s="14"/>
      <c r="AV587" s="14"/>
      <c r="AW587" s="14"/>
      <c r="AX587" s="14"/>
      <c r="AY587" s="14"/>
      <c r="AZ587" s="14"/>
      <c r="BA587" s="14"/>
      <c r="BB587" s="14"/>
      <c r="BC587" s="14"/>
      <c r="BD587" s="14"/>
      <c r="BE587" s="14"/>
      <c r="BF587" s="14"/>
      <c r="BG587" s="14"/>
      <c r="BH587" s="14"/>
      <c r="BI587" s="14"/>
      <c r="BJ587" s="14"/>
      <c r="BK587" s="14"/>
      <c r="BL587" s="14"/>
      <c r="BM587" s="14"/>
      <c r="BN587" s="14"/>
      <c r="BO587" s="14"/>
      <c r="BP587" s="14"/>
      <c r="BQ587" s="14"/>
    </row>
    <row r="588" spans="2:69" s="11" customFormat="1" ht="15.9" customHeight="1" x14ac:dyDescent="0.25">
      <c r="B588" s="2" t="s">
        <v>685</v>
      </c>
      <c r="C588" s="3" t="s">
        <v>7</v>
      </c>
      <c r="D588" s="3"/>
      <c r="E588" s="39">
        <f t="shared" si="24"/>
        <v>3.9772727272727275</v>
      </c>
      <c r="F588" s="10">
        <v>13.125</v>
      </c>
      <c r="G588" s="3"/>
      <c r="H588" s="73">
        <f t="shared" si="23"/>
        <v>0</v>
      </c>
      <c r="I588" s="27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4"/>
      <c r="AH588" s="14"/>
      <c r="AI588" s="14"/>
      <c r="AJ588" s="14"/>
      <c r="AK588" s="14"/>
      <c r="AL588" s="14"/>
      <c r="AM588" s="14"/>
      <c r="AN588" s="14"/>
      <c r="AO588" s="14"/>
      <c r="AP588" s="14"/>
      <c r="AQ588" s="14"/>
      <c r="AR588" s="14"/>
      <c r="AS588" s="14"/>
      <c r="AT588" s="14"/>
      <c r="AU588" s="14"/>
      <c r="AV588" s="14"/>
      <c r="AW588" s="14"/>
      <c r="AX588" s="14"/>
      <c r="AY588" s="14"/>
      <c r="AZ588" s="14"/>
      <c r="BA588" s="14"/>
      <c r="BB588" s="14"/>
      <c r="BC588" s="14"/>
      <c r="BD588" s="14"/>
      <c r="BE588" s="14"/>
      <c r="BF588" s="14"/>
      <c r="BG588" s="14"/>
      <c r="BH588" s="14"/>
      <c r="BI588" s="14"/>
      <c r="BJ588" s="14"/>
      <c r="BK588" s="14"/>
      <c r="BL588" s="14"/>
      <c r="BM588" s="14"/>
      <c r="BN588" s="14"/>
      <c r="BO588" s="14"/>
      <c r="BP588" s="14"/>
      <c r="BQ588" s="14"/>
    </row>
    <row r="589" spans="2:69" s="11" customFormat="1" ht="15.9" customHeight="1" x14ac:dyDescent="0.25">
      <c r="B589" s="2" t="s">
        <v>686</v>
      </c>
      <c r="C589" s="3" t="s">
        <v>7</v>
      </c>
      <c r="D589" s="3"/>
      <c r="E589" s="39">
        <f t="shared" si="24"/>
        <v>3.6363636363636367</v>
      </c>
      <c r="F589" s="10">
        <v>12</v>
      </c>
      <c r="G589" s="3"/>
      <c r="H589" s="73">
        <f t="shared" si="23"/>
        <v>0</v>
      </c>
      <c r="I589" s="27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4"/>
      <c r="AH589" s="14"/>
      <c r="AI589" s="14"/>
      <c r="AJ589" s="14"/>
      <c r="AK589" s="14"/>
      <c r="AL589" s="14"/>
      <c r="AM589" s="14"/>
      <c r="AN589" s="14"/>
      <c r="AO589" s="14"/>
      <c r="AP589" s="14"/>
      <c r="AQ589" s="14"/>
      <c r="AR589" s="14"/>
      <c r="AS589" s="14"/>
      <c r="AT589" s="14"/>
      <c r="AU589" s="14"/>
      <c r="AV589" s="14"/>
      <c r="AW589" s="14"/>
      <c r="AX589" s="14"/>
      <c r="AY589" s="14"/>
      <c r="AZ589" s="14"/>
      <c r="BA589" s="14"/>
      <c r="BB589" s="14"/>
      <c r="BC589" s="14"/>
      <c r="BD589" s="14"/>
      <c r="BE589" s="14"/>
      <c r="BF589" s="14"/>
      <c r="BG589" s="14"/>
      <c r="BH589" s="14"/>
      <c r="BI589" s="14"/>
      <c r="BJ589" s="14"/>
      <c r="BK589" s="14"/>
      <c r="BL589" s="14"/>
      <c r="BM589" s="14"/>
      <c r="BN589" s="14"/>
      <c r="BO589" s="14"/>
      <c r="BP589" s="14"/>
      <c r="BQ589" s="14"/>
    </row>
    <row r="590" spans="2:69" s="11" customFormat="1" ht="15.9" customHeight="1" x14ac:dyDescent="0.25">
      <c r="B590" s="2" t="s">
        <v>443</v>
      </c>
      <c r="C590" s="3" t="s">
        <v>59</v>
      </c>
      <c r="D590" s="3"/>
      <c r="E590" s="39">
        <f t="shared" si="24"/>
        <v>3.6363636363636367</v>
      </c>
      <c r="F590" s="10">
        <v>12</v>
      </c>
      <c r="G590" s="3"/>
      <c r="H590" s="73">
        <f t="shared" si="23"/>
        <v>0</v>
      </c>
      <c r="I590" s="27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4"/>
      <c r="AH590" s="14"/>
      <c r="AI590" s="14"/>
      <c r="AJ590" s="14"/>
      <c r="AK590" s="14"/>
      <c r="AL590" s="14"/>
      <c r="AM590" s="14"/>
      <c r="AN590" s="14"/>
      <c r="AO590" s="14"/>
      <c r="AP590" s="14"/>
      <c r="AQ590" s="14"/>
      <c r="AR590" s="14"/>
      <c r="AS590" s="14"/>
      <c r="AT590" s="14"/>
      <c r="AU590" s="14"/>
      <c r="AV590" s="14"/>
      <c r="AW590" s="14"/>
      <c r="AX590" s="14"/>
      <c r="AY590" s="14"/>
      <c r="AZ590" s="14"/>
      <c r="BA590" s="14"/>
      <c r="BB590" s="14"/>
      <c r="BC590" s="14"/>
      <c r="BD590" s="14"/>
      <c r="BE590" s="14"/>
      <c r="BF590" s="14"/>
      <c r="BG590" s="14"/>
      <c r="BH590" s="14"/>
      <c r="BI590" s="14"/>
      <c r="BJ590" s="14"/>
      <c r="BK590" s="14"/>
      <c r="BL590" s="14"/>
      <c r="BM590" s="14"/>
      <c r="BN590" s="14"/>
      <c r="BO590" s="14"/>
      <c r="BP590" s="14"/>
      <c r="BQ590" s="14"/>
    </row>
    <row r="591" spans="2:69" s="14" customFormat="1" ht="15.9" customHeight="1" x14ac:dyDescent="0.25">
      <c r="B591" s="2" t="s">
        <v>444</v>
      </c>
      <c r="C591" s="3" t="s">
        <v>59</v>
      </c>
      <c r="D591" s="3"/>
      <c r="E591" s="39">
        <f t="shared" si="24"/>
        <v>3.6363636363636367</v>
      </c>
      <c r="F591" s="10">
        <v>12</v>
      </c>
      <c r="G591" s="3"/>
      <c r="H591" s="73">
        <f t="shared" si="23"/>
        <v>0</v>
      </c>
      <c r="I591" s="27"/>
      <c r="J591" s="11"/>
      <c r="K591" s="11"/>
      <c r="L591" s="11"/>
      <c r="M591" s="11"/>
      <c r="N591" s="11"/>
      <c r="O591" s="11"/>
      <c r="P591" s="11"/>
      <c r="Q591" s="11"/>
      <c r="R591" s="11"/>
      <c r="S591" s="11"/>
      <c r="T591" s="11"/>
      <c r="U591" s="11"/>
      <c r="V591" s="11"/>
      <c r="W591" s="11"/>
      <c r="X591" s="11"/>
      <c r="Y591" s="11"/>
      <c r="Z591" s="11"/>
      <c r="AA591" s="11"/>
      <c r="AB591" s="11"/>
      <c r="AC591" s="11"/>
      <c r="AD591" s="11"/>
      <c r="AE591" s="11"/>
      <c r="AF591" s="11"/>
      <c r="AG591" s="11"/>
      <c r="AH591" s="11"/>
      <c r="AI591" s="11"/>
      <c r="AJ591" s="11"/>
      <c r="AK591" s="11"/>
      <c r="AL591" s="11"/>
      <c r="AM591" s="11"/>
      <c r="AN591" s="11"/>
      <c r="AO591" s="11"/>
      <c r="AP591" s="11"/>
      <c r="AQ591" s="11"/>
      <c r="AR591" s="11"/>
      <c r="AS591" s="11"/>
      <c r="AT591" s="11"/>
      <c r="AU591" s="11"/>
      <c r="AV591" s="11"/>
      <c r="AW591" s="11"/>
      <c r="AX591" s="11"/>
      <c r="AY591" s="11"/>
      <c r="AZ591" s="11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</row>
    <row r="592" spans="2:69" s="14" customFormat="1" ht="15.9" customHeight="1" x14ac:dyDescent="0.25">
      <c r="B592" s="2" t="s">
        <v>445</v>
      </c>
      <c r="C592" s="3" t="s">
        <v>59</v>
      </c>
      <c r="D592" s="3"/>
      <c r="E592" s="39">
        <f t="shared" si="24"/>
        <v>3.6363636363636367</v>
      </c>
      <c r="F592" s="10">
        <v>12</v>
      </c>
      <c r="G592" s="3"/>
      <c r="H592" s="73">
        <f t="shared" si="23"/>
        <v>0</v>
      </c>
      <c r="I592" s="27"/>
      <c r="J592" s="11"/>
      <c r="K592" s="11"/>
      <c r="L592" s="11"/>
      <c r="M592" s="11"/>
      <c r="N592" s="11"/>
      <c r="O592" s="11"/>
      <c r="P592" s="11"/>
      <c r="Q592" s="11"/>
      <c r="R592" s="11"/>
      <c r="S592" s="11"/>
      <c r="T592" s="11"/>
      <c r="U592" s="11"/>
      <c r="V592" s="11"/>
      <c r="W592" s="11"/>
      <c r="X592" s="11"/>
      <c r="Y592" s="11"/>
      <c r="Z592" s="11"/>
      <c r="AA592" s="11"/>
      <c r="AB592" s="11"/>
      <c r="AC592" s="11"/>
      <c r="AD592" s="11"/>
      <c r="AE592" s="11"/>
      <c r="AF592" s="11"/>
      <c r="AG592" s="11"/>
      <c r="AH592" s="11"/>
      <c r="AI592" s="11"/>
      <c r="AJ592" s="11"/>
      <c r="AK592" s="11"/>
      <c r="AL592" s="11"/>
      <c r="AM592" s="11"/>
      <c r="AN592" s="11"/>
      <c r="AO592" s="11"/>
      <c r="AP592" s="11"/>
      <c r="AQ592" s="11"/>
      <c r="AR592" s="11"/>
      <c r="AS592" s="11"/>
      <c r="AT592" s="11"/>
      <c r="AU592" s="11"/>
      <c r="AV592" s="11"/>
      <c r="AW592" s="11"/>
      <c r="AX592" s="11"/>
      <c r="AY592" s="11"/>
      <c r="AZ592" s="11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</row>
    <row r="593" spans="2:69" s="14" customFormat="1" ht="15.9" customHeight="1" x14ac:dyDescent="0.25">
      <c r="B593" s="2" t="s">
        <v>687</v>
      </c>
      <c r="C593" s="3" t="s">
        <v>7</v>
      </c>
      <c r="D593" s="3"/>
      <c r="E593" s="39">
        <f t="shared" si="24"/>
        <v>3.6363636363636367</v>
      </c>
      <c r="F593" s="10">
        <v>12</v>
      </c>
      <c r="G593" s="3"/>
      <c r="H593" s="73">
        <f t="shared" si="23"/>
        <v>0</v>
      </c>
      <c r="I593" s="86"/>
    </row>
    <row r="594" spans="2:69" s="14" customFormat="1" ht="15.9" customHeight="1" x14ac:dyDescent="0.25">
      <c r="B594" s="18" t="s">
        <v>225</v>
      </c>
      <c r="C594" s="1" t="s">
        <v>7</v>
      </c>
      <c r="D594" s="1" t="s">
        <v>130</v>
      </c>
      <c r="E594" s="39">
        <f t="shared" si="24"/>
        <v>9.9431818181818183</v>
      </c>
      <c r="F594" s="10">
        <v>32.8125</v>
      </c>
      <c r="G594" s="78"/>
      <c r="H594" s="73">
        <f t="shared" si="23"/>
        <v>0</v>
      </c>
      <c r="I594" s="27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  <c r="AD594" s="22"/>
      <c r="AE594" s="22"/>
      <c r="AF594" s="22"/>
      <c r="AG594" s="22"/>
      <c r="AH594" s="22"/>
      <c r="AI594" s="22"/>
      <c r="AJ594" s="22"/>
      <c r="AK594" s="22"/>
      <c r="AL594" s="22"/>
      <c r="AM594" s="22"/>
      <c r="AN594" s="22"/>
      <c r="AO594" s="22"/>
      <c r="AP594" s="22"/>
      <c r="AQ594" s="22"/>
      <c r="AR594" s="22"/>
      <c r="AS594" s="22"/>
      <c r="AT594" s="22"/>
      <c r="AU594" s="22"/>
      <c r="AV594" s="22"/>
      <c r="AW594" s="22"/>
      <c r="AX594" s="22"/>
      <c r="AY594" s="22"/>
      <c r="AZ594" s="22"/>
      <c r="BA594" s="22"/>
      <c r="BB594" s="22"/>
      <c r="BC594" s="22"/>
      <c r="BD594" s="22"/>
      <c r="BE594" s="22"/>
      <c r="BF594" s="22"/>
      <c r="BG594" s="22"/>
      <c r="BH594" s="22"/>
      <c r="BI594" s="22"/>
      <c r="BJ594" s="22"/>
      <c r="BK594" s="22"/>
      <c r="BL594" s="22"/>
      <c r="BM594" s="22"/>
      <c r="BN594" s="22"/>
      <c r="BO594" s="22"/>
      <c r="BP594" s="22"/>
      <c r="BQ594" s="22"/>
    </row>
    <row r="595" spans="2:69" s="14" customFormat="1" ht="17.25" customHeight="1" x14ac:dyDescent="0.25">
      <c r="B595" s="2" t="s">
        <v>214</v>
      </c>
      <c r="C595" s="3" t="s">
        <v>7</v>
      </c>
      <c r="D595" s="3"/>
      <c r="E595" s="39">
        <f t="shared" si="24"/>
        <v>11.600378787878789</v>
      </c>
      <c r="F595" s="10">
        <v>38.28125</v>
      </c>
      <c r="G595" s="4"/>
      <c r="H595" s="73">
        <f t="shared" si="23"/>
        <v>0</v>
      </c>
      <c r="I595" s="27"/>
    </row>
    <row r="596" spans="2:69" s="22" customFormat="1" ht="15.9" customHeight="1" x14ac:dyDescent="0.25">
      <c r="B596" s="21" t="s">
        <v>481</v>
      </c>
      <c r="C596" s="1" t="s">
        <v>59</v>
      </c>
      <c r="D596" s="3"/>
      <c r="E596" s="39">
        <f t="shared" si="24"/>
        <v>4.9715909090909092</v>
      </c>
      <c r="F596" s="10">
        <v>16.40625</v>
      </c>
      <c r="G596" s="4"/>
      <c r="H596" s="73">
        <f t="shared" si="23"/>
        <v>0</v>
      </c>
      <c r="I596" s="27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  <c r="AD596" s="26"/>
      <c r="AE596" s="26"/>
      <c r="AF596" s="26"/>
      <c r="AG596" s="26"/>
      <c r="AH596" s="26"/>
      <c r="AI596" s="26"/>
      <c r="AJ596" s="26"/>
      <c r="AK596" s="26"/>
      <c r="AL596" s="26"/>
      <c r="AM596" s="26"/>
      <c r="AN596" s="26"/>
      <c r="AO596" s="26"/>
      <c r="AP596" s="26"/>
      <c r="AQ596" s="26"/>
      <c r="AR596" s="26"/>
      <c r="AS596" s="26"/>
      <c r="AT596" s="26"/>
      <c r="AU596" s="26"/>
      <c r="AV596" s="26"/>
      <c r="AW596" s="26"/>
      <c r="AX596" s="26"/>
      <c r="AY596" s="26"/>
      <c r="AZ596" s="26"/>
      <c r="BA596" s="26"/>
      <c r="BB596" s="26"/>
      <c r="BC596" s="26"/>
      <c r="BD596" s="26"/>
      <c r="BE596" s="26"/>
      <c r="BF596" s="26"/>
      <c r="BG596" s="26"/>
      <c r="BH596" s="26"/>
      <c r="BI596" s="26"/>
      <c r="BJ596" s="26"/>
      <c r="BK596" s="26"/>
      <c r="BL596" s="26"/>
      <c r="BM596" s="26"/>
      <c r="BN596" s="26"/>
      <c r="BO596" s="26"/>
      <c r="BP596" s="26"/>
      <c r="BQ596" s="26"/>
    </row>
    <row r="597" spans="2:69" s="22" customFormat="1" ht="15.9" customHeight="1" x14ac:dyDescent="0.25">
      <c r="B597" s="21" t="s">
        <v>544</v>
      </c>
      <c r="C597" s="10" t="s">
        <v>65</v>
      </c>
      <c r="D597" s="10" t="s">
        <v>91</v>
      </c>
      <c r="E597" s="39">
        <f t="shared" si="24"/>
        <v>7.291666666666667</v>
      </c>
      <c r="F597" s="10">
        <v>24.0625</v>
      </c>
      <c r="G597" s="4"/>
      <c r="H597" s="73">
        <f t="shared" si="23"/>
        <v>0</v>
      </c>
      <c r="I597" s="27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  <c r="AD597" s="26"/>
      <c r="AE597" s="26"/>
      <c r="AF597" s="26"/>
      <c r="AG597" s="26"/>
      <c r="AH597" s="26"/>
      <c r="AI597" s="26"/>
      <c r="AJ597" s="26"/>
      <c r="AK597" s="26"/>
      <c r="AL597" s="26"/>
      <c r="AM597" s="26"/>
      <c r="AN597" s="26"/>
      <c r="AO597" s="26"/>
      <c r="AP597" s="26"/>
      <c r="AQ597" s="26"/>
      <c r="AR597" s="26"/>
      <c r="AS597" s="26"/>
      <c r="AT597" s="26"/>
      <c r="AU597" s="26"/>
      <c r="AV597" s="26"/>
      <c r="AW597" s="26"/>
      <c r="AX597" s="26"/>
      <c r="AY597" s="26"/>
      <c r="AZ597" s="26"/>
      <c r="BA597" s="26"/>
      <c r="BB597" s="26"/>
      <c r="BC597" s="26"/>
      <c r="BD597" s="26"/>
      <c r="BE597" s="26"/>
      <c r="BF597" s="26"/>
      <c r="BG597" s="26"/>
      <c r="BH597" s="26"/>
      <c r="BI597" s="26"/>
      <c r="BJ597" s="26"/>
      <c r="BK597" s="26"/>
      <c r="BL597" s="26"/>
      <c r="BM597" s="26"/>
      <c r="BN597" s="26"/>
      <c r="BO597" s="26"/>
      <c r="BP597" s="26"/>
      <c r="BQ597" s="26"/>
    </row>
    <row r="598" spans="2:69" s="14" customFormat="1" ht="15.9" customHeight="1" x14ac:dyDescent="0.25">
      <c r="B598" s="21" t="s">
        <v>482</v>
      </c>
      <c r="C598" s="10" t="s">
        <v>7</v>
      </c>
      <c r="D598" s="10"/>
      <c r="E598" s="39">
        <f t="shared" si="24"/>
        <v>4.9715909090909092</v>
      </c>
      <c r="F598" s="10">
        <v>16.40625</v>
      </c>
      <c r="G598" s="4"/>
      <c r="H598" s="73">
        <f t="shared" si="23"/>
        <v>0</v>
      </c>
      <c r="I598" s="86"/>
    </row>
    <row r="599" spans="2:69" s="14" customFormat="1" ht="15.9" customHeight="1" x14ac:dyDescent="0.25">
      <c r="B599" s="21" t="s">
        <v>479</v>
      </c>
      <c r="C599" s="10" t="s">
        <v>59</v>
      </c>
      <c r="D599" s="10"/>
      <c r="E599" s="39">
        <f t="shared" si="24"/>
        <v>4.9715909090909092</v>
      </c>
      <c r="F599" s="10">
        <v>16.40625</v>
      </c>
      <c r="G599" s="4"/>
      <c r="H599" s="73">
        <f t="shared" si="23"/>
        <v>0</v>
      </c>
      <c r="I599" s="86"/>
    </row>
    <row r="600" spans="2:69" s="14" customFormat="1" ht="15.9" customHeight="1" x14ac:dyDescent="0.25">
      <c r="B600" s="21" t="s">
        <v>545</v>
      </c>
      <c r="C600" s="10" t="s">
        <v>65</v>
      </c>
      <c r="D600" s="10" t="s">
        <v>73</v>
      </c>
      <c r="E600" s="39">
        <f t="shared" si="24"/>
        <v>7.291666666666667</v>
      </c>
      <c r="F600" s="10">
        <v>24.0625</v>
      </c>
      <c r="G600" s="4"/>
      <c r="H600" s="73">
        <f t="shared" si="23"/>
        <v>0</v>
      </c>
      <c r="I600" s="86"/>
    </row>
    <row r="601" spans="2:69" s="14" customFormat="1" ht="15.9" customHeight="1" x14ac:dyDescent="0.25">
      <c r="B601" s="2" t="s">
        <v>137</v>
      </c>
      <c r="C601" s="3" t="s">
        <v>7</v>
      </c>
      <c r="D601" s="3" t="s">
        <v>138</v>
      </c>
      <c r="E601" s="39">
        <f t="shared" si="24"/>
        <v>12.594696969696971</v>
      </c>
      <c r="F601" s="10">
        <v>41.5625</v>
      </c>
      <c r="G601" s="3"/>
      <c r="H601" s="73">
        <f t="shared" si="23"/>
        <v>0</v>
      </c>
      <c r="I601" s="27"/>
    </row>
    <row r="602" spans="2:69" s="14" customFormat="1" ht="15.9" customHeight="1" x14ac:dyDescent="0.25">
      <c r="B602" s="21" t="s">
        <v>299</v>
      </c>
      <c r="C602" s="10" t="s">
        <v>59</v>
      </c>
      <c r="D602" s="3"/>
      <c r="E602" s="39">
        <f t="shared" si="24"/>
        <v>4.9715909090909092</v>
      </c>
      <c r="F602" s="10">
        <v>16.40625</v>
      </c>
      <c r="G602" s="3"/>
      <c r="H602" s="73">
        <f t="shared" si="23"/>
        <v>0</v>
      </c>
      <c r="I602" s="27"/>
    </row>
    <row r="603" spans="2:69" s="14" customFormat="1" ht="15.9" customHeight="1" x14ac:dyDescent="0.25">
      <c r="B603" s="21" t="s">
        <v>546</v>
      </c>
      <c r="C603" s="10" t="s">
        <v>65</v>
      </c>
      <c r="D603" s="10" t="s">
        <v>73</v>
      </c>
      <c r="E603" s="39">
        <f t="shared" si="24"/>
        <v>7.291666666666667</v>
      </c>
      <c r="F603" s="10">
        <v>24.0625</v>
      </c>
      <c r="G603" s="4"/>
      <c r="H603" s="73">
        <f t="shared" si="23"/>
        <v>0</v>
      </c>
      <c r="I603" s="27"/>
    </row>
    <row r="604" spans="2:69" s="14" customFormat="1" ht="15.9" customHeight="1" x14ac:dyDescent="0.25">
      <c r="B604" s="79" t="s">
        <v>478</v>
      </c>
      <c r="C604" s="10" t="s">
        <v>59</v>
      </c>
      <c r="D604" s="10"/>
      <c r="E604" s="39">
        <f t="shared" si="24"/>
        <v>4.9715909090909092</v>
      </c>
      <c r="F604" s="10">
        <v>16.40625</v>
      </c>
      <c r="G604" s="4"/>
      <c r="H604" s="73">
        <f t="shared" si="23"/>
        <v>0</v>
      </c>
      <c r="I604" s="86"/>
    </row>
    <row r="605" spans="2:69" s="14" customFormat="1" ht="15.9" customHeight="1" x14ac:dyDescent="0.25">
      <c r="B605" s="21" t="s">
        <v>300</v>
      </c>
      <c r="C605" s="10" t="s">
        <v>59</v>
      </c>
      <c r="D605" s="10"/>
      <c r="E605" s="39">
        <f t="shared" si="24"/>
        <v>4.9715909090909092</v>
      </c>
      <c r="F605" s="10">
        <v>16.40625</v>
      </c>
      <c r="G605" s="4"/>
      <c r="H605" s="73">
        <f t="shared" si="23"/>
        <v>0</v>
      </c>
      <c r="I605" s="86"/>
    </row>
    <row r="606" spans="2:69" s="14" customFormat="1" ht="15.9" customHeight="1" x14ac:dyDescent="0.25">
      <c r="B606" s="21" t="s">
        <v>491</v>
      </c>
      <c r="C606" s="10" t="s">
        <v>14</v>
      </c>
      <c r="D606" s="10"/>
      <c r="E606" s="39">
        <f t="shared" si="24"/>
        <v>11.600378787878789</v>
      </c>
      <c r="F606" s="10">
        <v>38.28125</v>
      </c>
      <c r="G606" s="4"/>
      <c r="H606" s="73">
        <f t="shared" si="23"/>
        <v>0</v>
      </c>
      <c r="I606" s="86"/>
    </row>
    <row r="607" spans="2:69" s="14" customFormat="1" ht="15.9" customHeight="1" x14ac:dyDescent="0.25">
      <c r="B607" s="2" t="s">
        <v>480</v>
      </c>
      <c r="C607" s="10" t="s">
        <v>59</v>
      </c>
      <c r="D607" s="3"/>
      <c r="E607" s="39">
        <f t="shared" si="24"/>
        <v>4.9715909090909092</v>
      </c>
      <c r="F607" s="10">
        <v>16.40625</v>
      </c>
      <c r="G607" s="3"/>
      <c r="H607" s="73">
        <f t="shared" si="23"/>
        <v>0</v>
      </c>
      <c r="I607" s="86"/>
    </row>
    <row r="608" spans="2:69" s="14" customFormat="1" ht="15.9" customHeight="1" x14ac:dyDescent="0.25">
      <c r="B608" s="2" t="s">
        <v>215</v>
      </c>
      <c r="C608" s="3" t="s">
        <v>59</v>
      </c>
      <c r="D608" s="3"/>
      <c r="E608" s="39">
        <f t="shared" si="24"/>
        <v>16.571969696969699</v>
      </c>
      <c r="F608" s="10">
        <v>54.6875</v>
      </c>
      <c r="G608" s="3"/>
      <c r="H608" s="73">
        <f t="shared" si="23"/>
        <v>0</v>
      </c>
      <c r="I608" s="86"/>
    </row>
    <row r="609" spans="2:69" s="13" customFormat="1" ht="15.9" customHeight="1" x14ac:dyDescent="0.25">
      <c r="B609" s="2" t="s">
        <v>649</v>
      </c>
      <c r="C609" s="3" t="s">
        <v>543</v>
      </c>
      <c r="D609" s="3"/>
      <c r="E609" s="39">
        <f t="shared" si="24"/>
        <v>11.268939393939394</v>
      </c>
      <c r="F609" s="10">
        <v>37.1875</v>
      </c>
      <c r="G609" s="3"/>
      <c r="H609" s="73">
        <f t="shared" si="23"/>
        <v>0</v>
      </c>
      <c r="I609" s="103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4"/>
      <c r="AH609" s="14"/>
      <c r="AI609" s="14"/>
      <c r="AJ609" s="14"/>
      <c r="AK609" s="14"/>
      <c r="AL609" s="14"/>
      <c r="AM609" s="14"/>
      <c r="AN609" s="14"/>
      <c r="AO609" s="14"/>
      <c r="AP609" s="14"/>
      <c r="AQ609" s="14"/>
      <c r="AR609" s="14"/>
      <c r="AS609" s="14"/>
      <c r="AT609" s="14"/>
      <c r="AU609" s="14"/>
      <c r="AV609" s="14"/>
      <c r="AW609" s="14"/>
      <c r="AX609" s="14"/>
      <c r="AY609" s="14"/>
      <c r="AZ609" s="14"/>
      <c r="BA609" s="14"/>
      <c r="BB609" s="14"/>
      <c r="BC609" s="14"/>
      <c r="BD609" s="14"/>
      <c r="BE609" s="14"/>
      <c r="BF609" s="14"/>
      <c r="BG609" s="14"/>
      <c r="BH609" s="14"/>
      <c r="BI609" s="14"/>
      <c r="BJ609" s="14"/>
      <c r="BK609" s="14"/>
      <c r="BL609" s="14"/>
      <c r="BM609" s="14"/>
      <c r="BN609" s="14"/>
      <c r="BO609" s="14"/>
      <c r="BP609" s="14"/>
    </row>
    <row r="610" spans="2:69" s="14" customFormat="1" ht="15.9" customHeight="1" x14ac:dyDescent="0.25">
      <c r="B610" s="16" t="s">
        <v>483</v>
      </c>
      <c r="C610" s="6" t="s">
        <v>65</v>
      </c>
      <c r="D610" s="6"/>
      <c r="E610" s="39">
        <f t="shared" si="24"/>
        <v>9.6117424242424256</v>
      </c>
      <c r="F610" s="10">
        <v>31.71875</v>
      </c>
      <c r="G610" s="3"/>
      <c r="H610" s="73">
        <f t="shared" si="23"/>
        <v>0</v>
      </c>
      <c r="I610" s="27"/>
    </row>
    <row r="611" spans="2:69" s="14" customFormat="1" ht="15.9" customHeight="1" x14ac:dyDescent="0.25">
      <c r="B611" s="80" t="s">
        <v>273</v>
      </c>
      <c r="C611" s="8" t="s">
        <v>13</v>
      </c>
      <c r="D611" s="8" t="s">
        <v>99</v>
      </c>
      <c r="E611" s="39">
        <f t="shared" si="24"/>
        <v>6.6287878787878789</v>
      </c>
      <c r="F611" s="10">
        <v>21.875</v>
      </c>
      <c r="G611" s="3"/>
      <c r="H611" s="73">
        <f t="shared" si="23"/>
        <v>0</v>
      </c>
      <c r="I611" s="86"/>
    </row>
    <row r="612" spans="2:69" s="14" customFormat="1" ht="15.9" customHeight="1" x14ac:dyDescent="0.25">
      <c r="B612" s="80" t="s">
        <v>273</v>
      </c>
      <c r="C612" s="8" t="s">
        <v>543</v>
      </c>
      <c r="D612" s="8"/>
      <c r="E612" s="39">
        <f t="shared" si="24"/>
        <v>7.6231060606060614</v>
      </c>
      <c r="F612" s="10">
        <v>25.15625</v>
      </c>
      <c r="G612" s="3"/>
      <c r="H612" s="73">
        <f t="shared" si="23"/>
        <v>0</v>
      </c>
      <c r="I612" s="103"/>
    </row>
    <row r="613" spans="2:69" s="14" customFormat="1" ht="15.9" customHeight="1" x14ac:dyDescent="0.25">
      <c r="B613" s="2" t="s">
        <v>313</v>
      </c>
      <c r="C613" s="8" t="s">
        <v>43</v>
      </c>
      <c r="D613" s="8" t="s">
        <v>111</v>
      </c>
      <c r="E613" s="39">
        <f t="shared" si="24"/>
        <v>5.9659090909090908</v>
      </c>
      <c r="F613" s="10">
        <v>19.6875</v>
      </c>
      <c r="G613" s="3"/>
      <c r="H613" s="73">
        <f t="shared" si="23"/>
        <v>0</v>
      </c>
      <c r="I613" s="86"/>
      <c r="J613" s="11"/>
      <c r="K613" s="11"/>
      <c r="L613" s="11"/>
      <c r="M613" s="11"/>
      <c r="N613" s="11"/>
      <c r="O613" s="11"/>
      <c r="P613" s="11"/>
      <c r="Q613" s="11"/>
      <c r="R613" s="11"/>
      <c r="S613" s="11"/>
      <c r="T613" s="11"/>
      <c r="U613" s="11"/>
      <c r="V613" s="11"/>
      <c r="W613" s="11"/>
      <c r="X613" s="11"/>
      <c r="Y613" s="11"/>
      <c r="Z613" s="11"/>
      <c r="AA613" s="11"/>
      <c r="AB613" s="11"/>
      <c r="AC613" s="11"/>
      <c r="AD613" s="11"/>
      <c r="AE613" s="11"/>
      <c r="AF613" s="11"/>
      <c r="AG613" s="11"/>
      <c r="AH613" s="11"/>
      <c r="AI613" s="11"/>
      <c r="AJ613" s="11"/>
      <c r="AK613" s="11"/>
      <c r="AL613" s="11"/>
      <c r="AM613" s="11"/>
      <c r="AN613" s="11"/>
      <c r="AO613" s="11"/>
      <c r="AP613" s="11"/>
      <c r="AQ613" s="11"/>
      <c r="AR613" s="11"/>
      <c r="AS613" s="11"/>
      <c r="AT613" s="11"/>
      <c r="AU613" s="11"/>
      <c r="AV613" s="11"/>
      <c r="AW613" s="11"/>
      <c r="AX613" s="11"/>
      <c r="AY613" s="11"/>
      <c r="AZ613" s="11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</row>
    <row r="614" spans="2:69" s="11" customFormat="1" ht="15.9" customHeight="1" x14ac:dyDescent="0.25">
      <c r="B614" s="16" t="s">
        <v>323</v>
      </c>
      <c r="C614" s="10" t="s">
        <v>59</v>
      </c>
      <c r="D614" s="10" t="s">
        <v>95</v>
      </c>
      <c r="E614" s="39">
        <f t="shared" si="24"/>
        <v>8.2859848484848495</v>
      </c>
      <c r="F614" s="10">
        <v>27.34375</v>
      </c>
      <c r="G614" s="4"/>
      <c r="H614" s="73">
        <f t="shared" si="23"/>
        <v>0</v>
      </c>
      <c r="I614" s="2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  <c r="AA614" s="87"/>
      <c r="AB614" s="87"/>
      <c r="AC614" s="87"/>
      <c r="AD614" s="87"/>
      <c r="AE614" s="87"/>
      <c r="AF614" s="87"/>
      <c r="AG614" s="87"/>
      <c r="AH614" s="87"/>
      <c r="AI614" s="87"/>
      <c r="AJ614" s="87"/>
      <c r="AK614" s="87"/>
      <c r="AL614" s="87"/>
      <c r="AM614" s="87"/>
      <c r="AN614" s="87"/>
      <c r="AO614" s="87"/>
      <c r="AP614" s="87"/>
      <c r="AQ614" s="87"/>
      <c r="AR614" s="87"/>
      <c r="AS614" s="87"/>
      <c r="AT614" s="87"/>
      <c r="AU614" s="87"/>
      <c r="AV614" s="87"/>
      <c r="AW614" s="87"/>
      <c r="AX614" s="87"/>
      <c r="AY614" s="87"/>
      <c r="AZ614" s="87"/>
      <c r="BA614" s="87"/>
      <c r="BB614" s="87"/>
      <c r="BC614" s="87"/>
      <c r="BD614" s="87"/>
      <c r="BE614" s="87"/>
      <c r="BF614" s="87"/>
      <c r="BG614" s="87"/>
      <c r="BH614" s="87"/>
      <c r="BI614" s="87"/>
      <c r="BJ614" s="87"/>
      <c r="BK614" s="87"/>
      <c r="BL614" s="87"/>
      <c r="BM614" s="87"/>
      <c r="BN614" s="87"/>
      <c r="BO614" s="87"/>
      <c r="BP614" s="87"/>
      <c r="BQ614" s="87"/>
    </row>
    <row r="615" spans="2:69" s="11" customFormat="1" ht="15.9" customHeight="1" x14ac:dyDescent="0.25">
      <c r="B615" s="2" t="s">
        <v>322</v>
      </c>
      <c r="C615" s="3" t="s">
        <v>7</v>
      </c>
      <c r="D615" s="6" t="s">
        <v>92</v>
      </c>
      <c r="E615" s="39">
        <f t="shared" si="24"/>
        <v>4.0303030303030303</v>
      </c>
      <c r="F615" s="10">
        <v>13.299999999999999</v>
      </c>
      <c r="G615" s="4"/>
      <c r="H615" s="73">
        <f t="shared" si="23"/>
        <v>0</v>
      </c>
      <c r="I615" s="86"/>
    </row>
    <row r="616" spans="2:69" s="87" customFormat="1" ht="15.9" customHeight="1" x14ac:dyDescent="0.25">
      <c r="B616" s="2" t="s">
        <v>322</v>
      </c>
      <c r="C616" s="3" t="s">
        <v>13</v>
      </c>
      <c r="D616" s="6" t="s">
        <v>328</v>
      </c>
      <c r="E616" s="39">
        <f t="shared" si="24"/>
        <v>5.9393939393939394</v>
      </c>
      <c r="F616" s="10">
        <v>19.599999999999998</v>
      </c>
      <c r="G616" s="4"/>
      <c r="H616" s="73">
        <f t="shared" si="23"/>
        <v>0</v>
      </c>
      <c r="I616" s="86"/>
      <c r="J616" s="11"/>
      <c r="K616" s="11"/>
      <c r="L616" s="11"/>
      <c r="M616" s="11"/>
      <c r="N616" s="11"/>
      <c r="O616" s="11"/>
      <c r="P616" s="11"/>
      <c r="Q616" s="11"/>
      <c r="R616" s="11"/>
      <c r="S616" s="11"/>
      <c r="T616" s="11"/>
      <c r="U616" s="11"/>
      <c r="V616" s="11"/>
      <c r="W616" s="11"/>
      <c r="X616" s="11"/>
      <c r="Y616" s="11"/>
      <c r="Z616" s="11"/>
      <c r="AA616" s="11"/>
      <c r="AB616" s="11"/>
      <c r="AC616" s="11"/>
      <c r="AD616" s="11"/>
      <c r="AE616" s="11"/>
      <c r="AF616" s="11"/>
      <c r="AG616" s="11"/>
      <c r="AH616" s="11"/>
      <c r="AI616" s="11"/>
      <c r="AJ616" s="11"/>
      <c r="AK616" s="11"/>
      <c r="AL616" s="11"/>
      <c r="AM616" s="11"/>
      <c r="AN616" s="11"/>
      <c r="AO616" s="11"/>
      <c r="AP616" s="11"/>
      <c r="AQ616" s="11"/>
      <c r="AR616" s="11"/>
      <c r="AS616" s="11"/>
      <c r="AT616" s="11"/>
      <c r="AU616" s="11"/>
      <c r="AV616" s="11"/>
      <c r="AW616" s="11"/>
      <c r="AX616" s="11"/>
      <c r="AY616" s="11"/>
      <c r="AZ616" s="11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</row>
    <row r="617" spans="2:69" s="87" customFormat="1" ht="15.9" customHeight="1" x14ac:dyDescent="0.25">
      <c r="B617" s="2" t="s">
        <v>216</v>
      </c>
      <c r="C617" s="3" t="s">
        <v>59</v>
      </c>
      <c r="D617" s="3"/>
      <c r="E617" s="39">
        <f t="shared" si="24"/>
        <v>7.291666666666667</v>
      </c>
      <c r="F617" s="10">
        <v>24.0625</v>
      </c>
      <c r="G617" s="3"/>
      <c r="H617" s="73">
        <f t="shared" si="23"/>
        <v>0</v>
      </c>
      <c r="I617" s="86"/>
    </row>
    <row r="618" spans="2:69" s="87" customFormat="1" ht="15.9" customHeight="1" x14ac:dyDescent="0.25">
      <c r="B618" s="2" t="s">
        <v>426</v>
      </c>
      <c r="C618" s="3" t="s">
        <v>65</v>
      </c>
      <c r="D618" s="3"/>
      <c r="E618" s="39">
        <f t="shared" si="24"/>
        <v>37.121212121212125</v>
      </c>
      <c r="F618" s="10">
        <v>122.5</v>
      </c>
      <c r="G618" s="3"/>
      <c r="H618" s="73">
        <f t="shared" si="23"/>
        <v>0</v>
      </c>
      <c r="I618" s="86"/>
    </row>
    <row r="619" spans="2:69" s="14" customFormat="1" ht="15.9" customHeight="1" x14ac:dyDescent="0.25">
      <c r="B619" s="18" t="s">
        <v>147</v>
      </c>
      <c r="C619" s="1" t="s">
        <v>7</v>
      </c>
      <c r="D619" s="1" t="s">
        <v>91</v>
      </c>
      <c r="E619" s="39">
        <f t="shared" si="24"/>
        <v>5.6344696969696972</v>
      </c>
      <c r="F619" s="10">
        <v>18.59375</v>
      </c>
      <c r="G619" s="1"/>
      <c r="H619" s="73">
        <f t="shared" si="23"/>
        <v>0</v>
      </c>
      <c r="I619" s="86"/>
    </row>
    <row r="620" spans="2:69" s="14" customFormat="1" ht="15.9" customHeight="1" x14ac:dyDescent="0.25">
      <c r="B620" s="18" t="s">
        <v>493</v>
      </c>
      <c r="C620" s="1" t="s">
        <v>7</v>
      </c>
      <c r="D620" s="1"/>
      <c r="E620" s="39">
        <f t="shared" si="24"/>
        <v>4.3087121212121211</v>
      </c>
      <c r="F620" s="10">
        <v>14.21875</v>
      </c>
      <c r="G620" s="1"/>
      <c r="H620" s="73">
        <f t="shared" si="23"/>
        <v>0</v>
      </c>
      <c r="I620" s="86"/>
    </row>
    <row r="621" spans="2:69" s="14" customFormat="1" ht="15.9" customHeight="1" x14ac:dyDescent="0.25">
      <c r="B621" s="18" t="s">
        <v>463</v>
      </c>
      <c r="C621" s="1" t="s">
        <v>7</v>
      </c>
      <c r="D621" s="1"/>
      <c r="E621" s="39">
        <f t="shared" si="24"/>
        <v>5.9659090909090908</v>
      </c>
      <c r="F621" s="10">
        <v>19.6875</v>
      </c>
      <c r="G621" s="1"/>
      <c r="H621" s="73">
        <f t="shared" si="23"/>
        <v>0</v>
      </c>
      <c r="I621" s="86"/>
    </row>
    <row r="622" spans="2:69" s="14" customFormat="1" ht="15.9" customHeight="1" x14ac:dyDescent="0.25">
      <c r="B622" s="23" t="s">
        <v>148</v>
      </c>
      <c r="C622" s="46" t="s">
        <v>59</v>
      </c>
      <c r="D622" s="46" t="s">
        <v>90</v>
      </c>
      <c r="E622" s="39">
        <f t="shared" si="24"/>
        <v>5.6344696969696972</v>
      </c>
      <c r="F622" s="10">
        <v>18.59375</v>
      </c>
      <c r="G622" s="1"/>
      <c r="H622" s="73">
        <f t="shared" si="23"/>
        <v>0</v>
      </c>
      <c r="I622" s="86"/>
    </row>
    <row r="623" spans="2:69" s="14" customFormat="1" ht="15.9" customHeight="1" x14ac:dyDescent="0.25">
      <c r="B623" s="23" t="s">
        <v>149</v>
      </c>
      <c r="C623" s="46" t="s">
        <v>7</v>
      </c>
      <c r="D623" s="46" t="s">
        <v>91</v>
      </c>
      <c r="E623" s="39">
        <f t="shared" si="24"/>
        <v>5.6344696969696972</v>
      </c>
      <c r="F623" s="10">
        <v>18.59375</v>
      </c>
      <c r="G623" s="1"/>
      <c r="H623" s="73">
        <f t="shared" si="23"/>
        <v>0</v>
      </c>
      <c r="I623" s="86"/>
    </row>
    <row r="624" spans="2:69" s="14" customFormat="1" ht="15.9" customHeight="1" x14ac:dyDescent="0.25">
      <c r="B624" s="18" t="s">
        <v>150</v>
      </c>
      <c r="C624" s="1" t="s">
        <v>7</v>
      </c>
      <c r="D624" s="1" t="s">
        <v>73</v>
      </c>
      <c r="E624" s="39">
        <f t="shared" si="24"/>
        <v>5.6344696969696972</v>
      </c>
      <c r="F624" s="10">
        <v>18.59375</v>
      </c>
      <c r="G624" s="1"/>
      <c r="H624" s="73">
        <f t="shared" si="23"/>
        <v>0</v>
      </c>
      <c r="I624" s="86"/>
    </row>
    <row r="625" spans="2:9" s="14" customFormat="1" ht="15.9" customHeight="1" x14ac:dyDescent="0.25">
      <c r="B625" s="18" t="s">
        <v>150</v>
      </c>
      <c r="C625" s="1" t="s">
        <v>7</v>
      </c>
      <c r="D625" s="1"/>
      <c r="E625" s="39">
        <f t="shared" si="24"/>
        <v>5.9659090909090908</v>
      </c>
      <c r="F625" s="10">
        <v>19.6875</v>
      </c>
      <c r="G625" s="1"/>
      <c r="H625" s="73">
        <f t="shared" si="23"/>
        <v>0</v>
      </c>
      <c r="I625" s="86"/>
    </row>
    <row r="626" spans="2:9" s="11" customFormat="1" ht="15.9" customHeight="1" x14ac:dyDescent="0.3">
      <c r="B626" s="2" t="s">
        <v>494</v>
      </c>
      <c r="C626" s="1" t="s">
        <v>7</v>
      </c>
      <c r="D626" s="69"/>
      <c r="E626" s="39">
        <f t="shared" si="24"/>
        <v>5.3030303030303036</v>
      </c>
      <c r="F626" s="10">
        <v>17.5</v>
      </c>
      <c r="G626" s="4"/>
      <c r="H626" s="73">
        <f t="shared" si="23"/>
        <v>0</v>
      </c>
    </row>
    <row r="627" spans="2:9" s="11" customFormat="1" ht="15.9" customHeight="1" x14ac:dyDescent="0.3">
      <c r="B627" s="2" t="s">
        <v>496</v>
      </c>
      <c r="C627" s="1" t="s">
        <v>7</v>
      </c>
      <c r="D627" s="69"/>
      <c r="E627" s="39">
        <f t="shared" si="24"/>
        <v>5.9659090909090908</v>
      </c>
      <c r="F627" s="10">
        <v>19.6875</v>
      </c>
      <c r="G627" s="4"/>
      <c r="H627" s="73">
        <f t="shared" si="23"/>
        <v>0</v>
      </c>
    </row>
    <row r="628" spans="2:9" s="14" customFormat="1" ht="15.9" customHeight="1" x14ac:dyDescent="0.25">
      <c r="B628" s="2" t="s">
        <v>217</v>
      </c>
      <c r="C628" s="1" t="s">
        <v>7</v>
      </c>
      <c r="D628" s="3"/>
      <c r="E628" s="39">
        <f t="shared" si="24"/>
        <v>5.9659090909090908</v>
      </c>
      <c r="F628" s="10">
        <v>19.6875</v>
      </c>
      <c r="G628" s="3"/>
      <c r="H628" s="73">
        <f t="shared" si="23"/>
        <v>0</v>
      </c>
      <c r="I628" s="27"/>
    </row>
    <row r="629" spans="2:9" s="14" customFormat="1" ht="15.9" customHeight="1" x14ac:dyDescent="0.25">
      <c r="B629" s="16" t="s">
        <v>415</v>
      </c>
      <c r="C629" s="10" t="s">
        <v>7</v>
      </c>
      <c r="D629" s="10"/>
      <c r="E629" s="39">
        <f t="shared" si="24"/>
        <v>21.212121212121215</v>
      </c>
      <c r="F629" s="10">
        <v>70</v>
      </c>
      <c r="G629" s="4"/>
      <c r="H629" s="73">
        <f t="shared" si="23"/>
        <v>0</v>
      </c>
      <c r="I629" s="27"/>
    </row>
    <row r="630" spans="2:9" s="14" customFormat="1" ht="15.9" customHeight="1" x14ac:dyDescent="0.25">
      <c r="B630" s="16" t="s">
        <v>416</v>
      </c>
      <c r="C630" s="10" t="s">
        <v>7</v>
      </c>
      <c r="D630" s="10"/>
      <c r="E630" s="39">
        <f t="shared" si="24"/>
        <v>21.212121212121215</v>
      </c>
      <c r="F630" s="10">
        <v>70</v>
      </c>
      <c r="G630" s="4"/>
      <c r="H630" s="73">
        <f t="shared" si="23"/>
        <v>0</v>
      </c>
      <c r="I630" s="27"/>
    </row>
    <row r="631" spans="2:9" s="14" customFormat="1" ht="15.9" customHeight="1" x14ac:dyDescent="0.25">
      <c r="B631" s="16" t="s">
        <v>417</v>
      </c>
      <c r="C631" s="10" t="s">
        <v>7</v>
      </c>
      <c r="D631" s="10"/>
      <c r="E631" s="39">
        <f t="shared" si="24"/>
        <v>21.212121212121215</v>
      </c>
      <c r="F631" s="10">
        <v>70</v>
      </c>
      <c r="G631" s="4"/>
      <c r="H631" s="73">
        <f t="shared" si="23"/>
        <v>0</v>
      </c>
      <c r="I631" s="27"/>
    </row>
    <row r="632" spans="2:9" s="14" customFormat="1" ht="15.9" customHeight="1" x14ac:dyDescent="0.25">
      <c r="B632" s="16" t="s">
        <v>418</v>
      </c>
      <c r="C632" s="10" t="s">
        <v>7</v>
      </c>
      <c r="D632" s="10"/>
      <c r="E632" s="39">
        <f t="shared" si="24"/>
        <v>21.212121212121215</v>
      </c>
      <c r="F632" s="10">
        <v>70</v>
      </c>
      <c r="G632" s="4"/>
      <c r="H632" s="73">
        <f t="shared" si="23"/>
        <v>0</v>
      </c>
      <c r="I632" s="27"/>
    </row>
    <row r="633" spans="2:9" s="14" customFormat="1" ht="15.9" customHeight="1" x14ac:dyDescent="0.25">
      <c r="B633" s="16" t="s">
        <v>419</v>
      </c>
      <c r="C633" s="10" t="s">
        <v>7</v>
      </c>
      <c r="D633" s="10"/>
      <c r="E633" s="39">
        <f t="shared" si="24"/>
        <v>21.212121212121215</v>
      </c>
      <c r="F633" s="10">
        <v>70</v>
      </c>
      <c r="G633" s="4"/>
      <c r="H633" s="73">
        <f t="shared" ref="H633:H696" si="25">G633*E633</f>
        <v>0</v>
      </c>
      <c r="I633" s="27"/>
    </row>
    <row r="634" spans="2:9" s="14" customFormat="1" ht="15.9" customHeight="1" x14ac:dyDescent="0.25">
      <c r="B634" s="16" t="s">
        <v>419</v>
      </c>
      <c r="C634" s="10" t="s">
        <v>7</v>
      </c>
      <c r="D634" s="10"/>
      <c r="E634" s="39">
        <f t="shared" si="24"/>
        <v>21.212121212121215</v>
      </c>
      <c r="F634" s="10">
        <v>70</v>
      </c>
      <c r="G634" s="4"/>
      <c r="H634" s="73">
        <f t="shared" si="25"/>
        <v>0</v>
      </c>
      <c r="I634" s="27"/>
    </row>
    <row r="635" spans="2:9" s="14" customFormat="1" ht="15.9" customHeight="1" x14ac:dyDescent="0.25">
      <c r="B635" s="16" t="s">
        <v>420</v>
      </c>
      <c r="C635" s="10" t="s">
        <v>7</v>
      </c>
      <c r="D635" s="10"/>
      <c r="E635" s="39">
        <f t="shared" si="24"/>
        <v>17.234848484848484</v>
      </c>
      <c r="F635" s="10">
        <v>56.875</v>
      </c>
      <c r="G635" s="4"/>
      <c r="H635" s="73">
        <f t="shared" si="25"/>
        <v>0</v>
      </c>
      <c r="I635" s="27"/>
    </row>
    <row r="636" spans="2:9" s="14" customFormat="1" ht="15.9" customHeight="1" x14ac:dyDescent="0.25">
      <c r="B636" s="16" t="s">
        <v>421</v>
      </c>
      <c r="C636" s="10" t="s">
        <v>7</v>
      </c>
      <c r="D636" s="10"/>
      <c r="E636" s="39">
        <f t="shared" si="24"/>
        <v>17.234848484848484</v>
      </c>
      <c r="F636" s="10">
        <v>56.875</v>
      </c>
      <c r="G636" s="4"/>
      <c r="H636" s="73">
        <f t="shared" si="25"/>
        <v>0</v>
      </c>
      <c r="I636" s="27"/>
    </row>
    <row r="637" spans="2:9" s="14" customFormat="1" ht="15.9" customHeight="1" x14ac:dyDescent="0.25">
      <c r="B637" s="16" t="s">
        <v>154</v>
      </c>
      <c r="C637" s="6" t="s">
        <v>59</v>
      </c>
      <c r="D637" s="6"/>
      <c r="E637" s="39">
        <f t="shared" si="24"/>
        <v>3.9772727272727275</v>
      </c>
      <c r="F637" s="10">
        <v>13.125</v>
      </c>
      <c r="G637" s="4"/>
      <c r="H637" s="73">
        <f t="shared" si="25"/>
        <v>0</v>
      </c>
      <c r="I637" s="86"/>
    </row>
    <row r="638" spans="2:9" s="14" customFormat="1" ht="15.9" customHeight="1" x14ac:dyDescent="0.25">
      <c r="B638" s="16" t="s">
        <v>429</v>
      </c>
      <c r="C638" s="6" t="s">
        <v>59</v>
      </c>
      <c r="D638" s="6"/>
      <c r="E638" s="39">
        <f t="shared" si="24"/>
        <v>10.9375</v>
      </c>
      <c r="F638" s="10">
        <v>36.09375</v>
      </c>
      <c r="G638" s="4"/>
      <c r="H638" s="73">
        <f t="shared" si="25"/>
        <v>0</v>
      </c>
      <c r="I638" s="86"/>
    </row>
    <row r="639" spans="2:9" s="14" customFormat="1" ht="15.9" customHeight="1" x14ac:dyDescent="0.25">
      <c r="B639" s="16" t="s">
        <v>428</v>
      </c>
      <c r="C639" s="6" t="s">
        <v>59</v>
      </c>
      <c r="D639" s="6"/>
      <c r="E639" s="39">
        <f t="shared" si="24"/>
        <v>10.9375</v>
      </c>
      <c r="F639" s="10">
        <v>36.09375</v>
      </c>
      <c r="G639" s="4"/>
      <c r="H639" s="73">
        <f t="shared" si="25"/>
        <v>0</v>
      </c>
      <c r="I639" s="86"/>
    </row>
    <row r="640" spans="2:9" s="14" customFormat="1" ht="15.9" customHeight="1" x14ac:dyDescent="0.25">
      <c r="B640" s="16" t="s">
        <v>427</v>
      </c>
      <c r="C640" s="6" t="s">
        <v>59</v>
      </c>
      <c r="D640" s="6"/>
      <c r="E640" s="39">
        <f t="shared" ref="E640:E703" si="26">F640/3.3</f>
        <v>10.9375</v>
      </c>
      <c r="F640" s="10">
        <v>36.09375</v>
      </c>
      <c r="G640" s="4"/>
      <c r="H640" s="73">
        <f t="shared" si="25"/>
        <v>0</v>
      </c>
      <c r="I640" s="86"/>
    </row>
    <row r="641" spans="2:9" s="14" customFormat="1" ht="15.9" customHeight="1" x14ac:dyDescent="0.25">
      <c r="B641" s="2" t="s">
        <v>691</v>
      </c>
      <c r="C641" s="3" t="s">
        <v>59</v>
      </c>
      <c r="D641" s="3" t="s">
        <v>69</v>
      </c>
      <c r="E641" s="39">
        <f t="shared" si="26"/>
        <v>5.621212121212122</v>
      </c>
      <c r="F641" s="10">
        <v>18.55</v>
      </c>
      <c r="G641" s="4"/>
      <c r="H641" s="73">
        <f t="shared" si="25"/>
        <v>0</v>
      </c>
      <c r="I641" s="86"/>
    </row>
    <row r="642" spans="2:9" s="14" customFormat="1" ht="15.9" customHeight="1" x14ac:dyDescent="0.25">
      <c r="B642" s="2" t="s">
        <v>205</v>
      </c>
      <c r="C642" s="3" t="s">
        <v>13</v>
      </c>
      <c r="D642" s="3"/>
      <c r="E642" s="39">
        <f t="shared" si="26"/>
        <v>21.212121212121215</v>
      </c>
      <c r="F642" s="10">
        <v>70</v>
      </c>
      <c r="G642" s="3"/>
      <c r="H642" s="73">
        <f t="shared" si="25"/>
        <v>0</v>
      </c>
      <c r="I642" s="27"/>
    </row>
    <row r="643" spans="2:9" s="14" customFormat="1" ht="15.9" customHeight="1" x14ac:dyDescent="0.25">
      <c r="B643" s="2" t="s">
        <v>207</v>
      </c>
      <c r="C643" s="3" t="s">
        <v>13</v>
      </c>
      <c r="D643" s="3"/>
      <c r="E643" s="39">
        <f t="shared" si="26"/>
        <v>21.212121212121215</v>
      </c>
      <c r="F643" s="10">
        <v>70</v>
      </c>
      <c r="G643" s="3"/>
      <c r="H643" s="73">
        <f t="shared" si="25"/>
        <v>0</v>
      </c>
      <c r="I643" s="27"/>
    </row>
    <row r="644" spans="2:9" s="14" customFormat="1" ht="15.9" customHeight="1" x14ac:dyDescent="0.25">
      <c r="B644" s="2" t="s">
        <v>206</v>
      </c>
      <c r="C644" s="3" t="s">
        <v>13</v>
      </c>
      <c r="D644" s="3"/>
      <c r="E644" s="39">
        <f t="shared" si="26"/>
        <v>21.212121212121215</v>
      </c>
      <c r="F644" s="10">
        <v>70</v>
      </c>
      <c r="G644" s="3"/>
      <c r="H644" s="73">
        <f t="shared" si="25"/>
        <v>0</v>
      </c>
      <c r="I644" s="27"/>
    </row>
    <row r="645" spans="2:9" s="14" customFormat="1" ht="15.9" customHeight="1" x14ac:dyDescent="0.25">
      <c r="B645" s="2" t="s">
        <v>203</v>
      </c>
      <c r="C645" s="3" t="s">
        <v>13</v>
      </c>
      <c r="D645" s="3"/>
      <c r="E645" s="39">
        <f t="shared" si="26"/>
        <v>21.212121212121215</v>
      </c>
      <c r="F645" s="10">
        <v>70</v>
      </c>
      <c r="G645" s="3"/>
      <c r="H645" s="73">
        <f t="shared" si="25"/>
        <v>0</v>
      </c>
      <c r="I645" s="27"/>
    </row>
    <row r="646" spans="2:9" s="14" customFormat="1" ht="15.9" customHeight="1" x14ac:dyDescent="0.25">
      <c r="B646" s="2" t="s">
        <v>202</v>
      </c>
      <c r="C646" s="3" t="s">
        <v>13</v>
      </c>
      <c r="D646" s="3"/>
      <c r="E646" s="39">
        <f t="shared" si="26"/>
        <v>21.212121212121215</v>
      </c>
      <c r="F646" s="10">
        <v>70</v>
      </c>
      <c r="G646" s="3"/>
      <c r="H646" s="73">
        <f t="shared" si="25"/>
        <v>0</v>
      </c>
      <c r="I646" s="27"/>
    </row>
    <row r="647" spans="2:9" s="14" customFormat="1" ht="15.9" customHeight="1" x14ac:dyDescent="0.25">
      <c r="B647" s="2" t="s">
        <v>209</v>
      </c>
      <c r="C647" s="3" t="s">
        <v>13</v>
      </c>
      <c r="D647" s="3"/>
      <c r="E647" s="39">
        <f t="shared" si="26"/>
        <v>16.363636363636363</v>
      </c>
      <c r="F647" s="10">
        <v>54</v>
      </c>
      <c r="G647" s="3"/>
      <c r="H647" s="73">
        <f t="shared" si="25"/>
        <v>0</v>
      </c>
      <c r="I647" s="86"/>
    </row>
    <row r="648" spans="2:9" s="14" customFormat="1" ht="15.9" customHeight="1" x14ac:dyDescent="0.25">
      <c r="B648" s="2" t="s">
        <v>204</v>
      </c>
      <c r="C648" s="3" t="s">
        <v>13</v>
      </c>
      <c r="D648" s="3"/>
      <c r="E648" s="39">
        <f t="shared" si="26"/>
        <v>21.212121212121215</v>
      </c>
      <c r="F648" s="10">
        <v>70</v>
      </c>
      <c r="G648" s="3"/>
      <c r="H648" s="73">
        <f t="shared" si="25"/>
        <v>0</v>
      </c>
      <c r="I648" s="27"/>
    </row>
    <row r="649" spans="2:9" s="14" customFormat="1" ht="15.9" customHeight="1" x14ac:dyDescent="0.25">
      <c r="B649" s="2" t="s">
        <v>208</v>
      </c>
      <c r="C649" s="3" t="s">
        <v>13</v>
      </c>
      <c r="D649" s="3"/>
      <c r="E649" s="39">
        <f t="shared" si="26"/>
        <v>16.363636363636363</v>
      </c>
      <c r="F649" s="10">
        <v>54</v>
      </c>
      <c r="G649" s="3"/>
      <c r="H649" s="73">
        <f t="shared" si="25"/>
        <v>0</v>
      </c>
      <c r="I649" s="86"/>
    </row>
    <row r="650" spans="2:9" s="87" customFormat="1" ht="15.9" customHeight="1" x14ac:dyDescent="0.25">
      <c r="B650" s="2" t="s">
        <v>462</v>
      </c>
      <c r="C650" s="3" t="s">
        <v>7</v>
      </c>
      <c r="D650" s="3"/>
      <c r="E650" s="39">
        <f t="shared" si="26"/>
        <v>8.6174242424242422</v>
      </c>
      <c r="F650" s="10">
        <v>28.4375</v>
      </c>
      <c r="G650" s="4"/>
      <c r="H650" s="73">
        <f t="shared" si="25"/>
        <v>0</v>
      </c>
      <c r="I650" s="86"/>
    </row>
    <row r="651" spans="2:9" s="87" customFormat="1" ht="15.9" customHeight="1" x14ac:dyDescent="0.25">
      <c r="B651" s="2" t="s">
        <v>492</v>
      </c>
      <c r="C651" s="3" t="s">
        <v>7</v>
      </c>
      <c r="D651" s="3"/>
      <c r="E651" s="39">
        <f t="shared" si="26"/>
        <v>8.2859848484848495</v>
      </c>
      <c r="F651" s="10">
        <v>27.34375</v>
      </c>
      <c r="G651" s="4"/>
      <c r="H651" s="73">
        <f t="shared" si="25"/>
        <v>0</v>
      </c>
      <c r="I651" s="86"/>
    </row>
    <row r="652" spans="2:9" s="87" customFormat="1" ht="15.9" customHeight="1" x14ac:dyDescent="0.25">
      <c r="B652" s="48" t="s">
        <v>440</v>
      </c>
      <c r="C652" s="3" t="s">
        <v>13</v>
      </c>
      <c r="D652" s="3"/>
      <c r="E652" s="39">
        <f t="shared" si="26"/>
        <v>21.543560606060606</v>
      </c>
      <c r="F652" s="10">
        <v>71.09375</v>
      </c>
      <c r="G652" s="4"/>
      <c r="H652" s="73">
        <f t="shared" si="25"/>
        <v>0</v>
      </c>
      <c r="I652" s="86"/>
    </row>
    <row r="653" spans="2:9" s="14" customFormat="1" ht="15.9" customHeight="1" x14ac:dyDescent="0.25">
      <c r="B653" s="2" t="s">
        <v>196</v>
      </c>
      <c r="C653" s="3" t="s">
        <v>46</v>
      </c>
      <c r="D653" s="3"/>
      <c r="E653" s="39">
        <f t="shared" si="26"/>
        <v>48.390151515151516</v>
      </c>
      <c r="F653" s="10">
        <v>159.6875</v>
      </c>
      <c r="G653" s="3"/>
      <c r="H653" s="73">
        <f t="shared" si="25"/>
        <v>0</v>
      </c>
      <c r="I653" s="27"/>
    </row>
    <row r="654" spans="2:9" s="14" customFormat="1" ht="15.9" customHeight="1" x14ac:dyDescent="0.25">
      <c r="B654" s="2" t="s">
        <v>187</v>
      </c>
      <c r="C654" s="3" t="s">
        <v>46</v>
      </c>
      <c r="D654" s="3"/>
      <c r="E654" s="39">
        <f t="shared" si="26"/>
        <v>32.481060606060609</v>
      </c>
      <c r="F654" s="10">
        <v>107.1875</v>
      </c>
      <c r="G654" s="3"/>
      <c r="H654" s="73">
        <f t="shared" si="25"/>
        <v>0</v>
      </c>
      <c r="I654" s="27"/>
    </row>
    <row r="655" spans="2:9" s="14" customFormat="1" ht="15.9" customHeight="1" x14ac:dyDescent="0.25">
      <c r="B655" s="2" t="s">
        <v>278</v>
      </c>
      <c r="C655" s="3" t="s">
        <v>14</v>
      </c>
      <c r="D655" s="3"/>
      <c r="E655" s="39">
        <f t="shared" si="26"/>
        <v>13.257575757575758</v>
      </c>
      <c r="F655" s="10">
        <v>43.75</v>
      </c>
      <c r="G655" s="3"/>
      <c r="H655" s="73">
        <f t="shared" si="25"/>
        <v>0</v>
      </c>
      <c r="I655" s="27"/>
    </row>
    <row r="656" spans="2:9" s="14" customFormat="1" ht="15.9" customHeight="1" x14ac:dyDescent="0.25">
      <c r="B656" s="2" t="s">
        <v>192</v>
      </c>
      <c r="C656" s="3" t="s">
        <v>46</v>
      </c>
      <c r="D656" s="3"/>
      <c r="E656" s="39">
        <f t="shared" si="26"/>
        <v>19.886363636363637</v>
      </c>
      <c r="F656" s="10">
        <v>65.625</v>
      </c>
      <c r="G656" s="4"/>
      <c r="H656" s="73">
        <f t="shared" si="25"/>
        <v>0</v>
      </c>
      <c r="I656" s="27"/>
    </row>
    <row r="657" spans="2:9" s="14" customFormat="1" ht="15.9" customHeight="1" x14ac:dyDescent="0.25">
      <c r="B657" s="2" t="s">
        <v>192</v>
      </c>
      <c r="C657" s="3" t="s">
        <v>46</v>
      </c>
      <c r="D657" s="3"/>
      <c r="E657" s="39">
        <f t="shared" si="26"/>
        <v>32.481060606060609</v>
      </c>
      <c r="F657" s="10">
        <v>107.1875</v>
      </c>
      <c r="G657" s="4"/>
      <c r="H657" s="73">
        <f t="shared" si="25"/>
        <v>0</v>
      </c>
      <c r="I657" s="27"/>
    </row>
    <row r="658" spans="2:9" s="14" customFormat="1" ht="15.9" customHeight="1" x14ac:dyDescent="0.25">
      <c r="B658" s="17" t="s">
        <v>195</v>
      </c>
      <c r="C658" s="3" t="s">
        <v>46</v>
      </c>
      <c r="D658" s="3"/>
      <c r="E658" s="39">
        <f t="shared" si="26"/>
        <v>48.390151515151516</v>
      </c>
      <c r="F658" s="10">
        <v>159.6875</v>
      </c>
      <c r="G658" s="3"/>
      <c r="H658" s="73">
        <f t="shared" si="25"/>
        <v>0</v>
      </c>
      <c r="I658" s="27"/>
    </row>
    <row r="659" spans="2:9" s="14" customFormat="1" ht="15.9" customHeight="1" x14ac:dyDescent="0.25">
      <c r="B659" s="17" t="s">
        <v>189</v>
      </c>
      <c r="C659" s="3" t="s">
        <v>14</v>
      </c>
      <c r="D659" s="3"/>
      <c r="E659" s="39">
        <f t="shared" si="26"/>
        <v>19.886363636363637</v>
      </c>
      <c r="F659" s="10">
        <v>65.625</v>
      </c>
      <c r="G659" s="4"/>
      <c r="H659" s="73">
        <f t="shared" si="25"/>
        <v>0</v>
      </c>
      <c r="I659" s="27"/>
    </row>
    <row r="660" spans="2:9" s="14" customFormat="1" ht="15.9" customHeight="1" x14ac:dyDescent="0.25">
      <c r="B660" s="17" t="s">
        <v>189</v>
      </c>
      <c r="C660" s="3" t="s">
        <v>46</v>
      </c>
      <c r="D660" s="3"/>
      <c r="E660" s="39">
        <f t="shared" si="26"/>
        <v>32.481060606060609</v>
      </c>
      <c r="F660" s="10">
        <v>107.1875</v>
      </c>
      <c r="G660" s="4"/>
      <c r="H660" s="73">
        <f t="shared" si="25"/>
        <v>0</v>
      </c>
      <c r="I660" s="27"/>
    </row>
    <row r="661" spans="2:9" s="11" customFormat="1" ht="15.9" customHeight="1" x14ac:dyDescent="0.25">
      <c r="B661" s="2" t="s">
        <v>197</v>
      </c>
      <c r="C661" s="3" t="s">
        <v>46</v>
      </c>
      <c r="D661" s="69"/>
      <c r="E661" s="39">
        <f t="shared" si="26"/>
        <v>48.390151515151516</v>
      </c>
      <c r="F661" s="10">
        <v>159.6875</v>
      </c>
      <c r="G661" s="3"/>
      <c r="H661" s="73">
        <f t="shared" si="25"/>
        <v>0</v>
      </c>
      <c r="I661" s="27"/>
    </row>
    <row r="662" spans="2:9" s="27" customFormat="1" ht="15.9" customHeight="1" x14ac:dyDescent="0.25">
      <c r="B662" s="2" t="s">
        <v>190</v>
      </c>
      <c r="C662" s="3" t="s">
        <v>46</v>
      </c>
      <c r="D662" s="69"/>
      <c r="E662" s="39">
        <f t="shared" si="26"/>
        <v>32.481060606060609</v>
      </c>
      <c r="F662" s="10">
        <v>107.1875</v>
      </c>
      <c r="G662" s="3"/>
      <c r="H662" s="73">
        <f t="shared" si="25"/>
        <v>0</v>
      </c>
    </row>
    <row r="663" spans="2:9" s="86" customFormat="1" ht="15.9" customHeight="1" x14ac:dyDescent="0.25">
      <c r="B663" s="2" t="s">
        <v>199</v>
      </c>
      <c r="C663" s="3" t="s">
        <v>46</v>
      </c>
      <c r="D663" s="3"/>
      <c r="E663" s="39">
        <f t="shared" si="26"/>
        <v>48.390151515151516</v>
      </c>
      <c r="F663" s="10">
        <v>159.6875</v>
      </c>
      <c r="G663" s="3"/>
      <c r="H663" s="73">
        <f t="shared" si="25"/>
        <v>0</v>
      </c>
      <c r="I663" s="27"/>
    </row>
    <row r="664" spans="2:9" s="27" customFormat="1" ht="15.9" customHeight="1" x14ac:dyDescent="0.25">
      <c r="B664" s="2" t="s">
        <v>188</v>
      </c>
      <c r="C664" s="3" t="s">
        <v>13</v>
      </c>
      <c r="D664" s="3"/>
      <c r="E664" s="39">
        <f t="shared" si="26"/>
        <v>32.481060606060609</v>
      </c>
      <c r="F664" s="10">
        <v>107.1875</v>
      </c>
      <c r="G664" s="4"/>
      <c r="H664" s="73">
        <f t="shared" si="25"/>
        <v>0</v>
      </c>
    </row>
    <row r="665" spans="2:9" s="86" customFormat="1" ht="15.9" customHeight="1" x14ac:dyDescent="0.25">
      <c r="B665" s="2" t="s">
        <v>279</v>
      </c>
      <c r="C665" s="3" t="s">
        <v>46</v>
      </c>
      <c r="D665" s="3"/>
      <c r="E665" s="39">
        <f t="shared" si="26"/>
        <v>13.257575757575758</v>
      </c>
      <c r="F665" s="10">
        <v>43.75</v>
      </c>
      <c r="G665" s="3"/>
      <c r="H665" s="73">
        <f t="shared" si="25"/>
        <v>0</v>
      </c>
      <c r="I665" s="27"/>
    </row>
    <row r="666" spans="2:9" s="27" customFormat="1" ht="15.9" customHeight="1" x14ac:dyDescent="0.25">
      <c r="B666" s="2" t="s">
        <v>185</v>
      </c>
      <c r="C666" s="3" t="s">
        <v>46</v>
      </c>
      <c r="D666" s="3"/>
      <c r="E666" s="39">
        <f t="shared" si="26"/>
        <v>19.886363636363637</v>
      </c>
      <c r="F666" s="10">
        <v>65.625</v>
      </c>
      <c r="G666" s="3"/>
      <c r="H666" s="73">
        <f t="shared" si="25"/>
        <v>0</v>
      </c>
    </row>
    <row r="667" spans="2:9" s="27" customFormat="1" ht="15.9" customHeight="1" x14ac:dyDescent="0.25">
      <c r="B667" s="2" t="s">
        <v>280</v>
      </c>
      <c r="C667" s="3" t="s">
        <v>14</v>
      </c>
      <c r="D667" s="69" t="s">
        <v>130</v>
      </c>
      <c r="E667" s="39">
        <f t="shared" si="26"/>
        <v>14.914772727272728</v>
      </c>
      <c r="F667" s="10">
        <v>49.21875</v>
      </c>
      <c r="G667" s="3"/>
      <c r="H667" s="73">
        <f t="shared" si="25"/>
        <v>0</v>
      </c>
    </row>
    <row r="668" spans="2:9" s="27" customFormat="1" ht="15.9" customHeight="1" x14ac:dyDescent="0.25">
      <c r="B668" s="2" t="s">
        <v>191</v>
      </c>
      <c r="C668" s="3" t="s">
        <v>46</v>
      </c>
      <c r="D668" s="69"/>
      <c r="E668" s="39">
        <f t="shared" si="26"/>
        <v>19.886363636363637</v>
      </c>
      <c r="F668" s="10">
        <v>65.625</v>
      </c>
      <c r="G668" s="4"/>
      <c r="H668" s="73">
        <f t="shared" si="25"/>
        <v>0</v>
      </c>
    </row>
    <row r="669" spans="2:9" s="27" customFormat="1" ht="15.9" customHeight="1" x14ac:dyDescent="0.25">
      <c r="B669" s="2" t="s">
        <v>193</v>
      </c>
      <c r="C669" s="3" t="s">
        <v>46</v>
      </c>
      <c r="D669" s="69"/>
      <c r="E669" s="39">
        <f t="shared" si="26"/>
        <v>32.481060606060609</v>
      </c>
      <c r="F669" s="10">
        <v>107.1875</v>
      </c>
      <c r="G669" s="4"/>
      <c r="H669" s="73">
        <f t="shared" si="25"/>
        <v>0</v>
      </c>
    </row>
    <row r="670" spans="2:9" s="27" customFormat="1" ht="15.9" customHeight="1" x14ac:dyDescent="0.25">
      <c r="B670" s="2" t="s">
        <v>186</v>
      </c>
      <c r="C670" s="3" t="s">
        <v>13</v>
      </c>
      <c r="D670" s="69"/>
      <c r="E670" s="39">
        <f t="shared" si="26"/>
        <v>32.481060606060609</v>
      </c>
      <c r="F670" s="10">
        <v>107.1875</v>
      </c>
      <c r="G670" s="3"/>
      <c r="H670" s="73">
        <f t="shared" si="25"/>
        <v>0</v>
      </c>
    </row>
    <row r="671" spans="2:9" s="27" customFormat="1" ht="15.9" customHeight="1" x14ac:dyDescent="0.25">
      <c r="B671" s="2" t="s">
        <v>194</v>
      </c>
      <c r="C671" s="3" t="s">
        <v>46</v>
      </c>
      <c r="D671" s="69"/>
      <c r="E671" s="39">
        <f t="shared" si="26"/>
        <v>32.481060606060609</v>
      </c>
      <c r="F671" s="10">
        <v>107.1875</v>
      </c>
      <c r="G671" s="3"/>
      <c r="H671" s="73">
        <f t="shared" si="25"/>
        <v>0</v>
      </c>
    </row>
    <row r="672" spans="2:9" s="27" customFormat="1" ht="15.9" customHeight="1" x14ac:dyDescent="0.25">
      <c r="B672" s="2" t="s">
        <v>198</v>
      </c>
      <c r="C672" s="3" t="s">
        <v>46</v>
      </c>
      <c r="D672" s="69"/>
      <c r="E672" s="39">
        <f t="shared" si="26"/>
        <v>48.390151515151516</v>
      </c>
      <c r="F672" s="10">
        <v>159.6875</v>
      </c>
      <c r="G672" s="3"/>
      <c r="H672" s="73">
        <f t="shared" si="25"/>
        <v>0</v>
      </c>
    </row>
    <row r="673" spans="2:69" s="29" customFormat="1" ht="15.9" customHeight="1" x14ac:dyDescent="0.3">
      <c r="B673" s="2" t="s">
        <v>338</v>
      </c>
      <c r="C673" s="1" t="s">
        <v>65</v>
      </c>
      <c r="D673" s="3" t="s">
        <v>111</v>
      </c>
      <c r="E673" s="39">
        <f t="shared" si="26"/>
        <v>5.3030303030303036</v>
      </c>
      <c r="F673" s="10">
        <v>17.5</v>
      </c>
      <c r="G673" s="4"/>
      <c r="H673" s="73">
        <f t="shared" si="25"/>
        <v>0</v>
      </c>
      <c r="I673" s="86"/>
    </row>
    <row r="674" spans="2:69" s="27" customFormat="1" ht="15.9" customHeight="1" x14ac:dyDescent="0.25">
      <c r="B674" s="2" t="s">
        <v>200</v>
      </c>
      <c r="C674" s="3" t="s">
        <v>43</v>
      </c>
      <c r="D674" s="69">
        <v>130</v>
      </c>
      <c r="E674" s="39">
        <f t="shared" si="26"/>
        <v>6.2973484848484853</v>
      </c>
      <c r="F674" s="10">
        <v>20.78125</v>
      </c>
      <c r="G674" s="3"/>
      <c r="H674" s="73">
        <f t="shared" si="25"/>
        <v>0</v>
      </c>
    </row>
    <row r="675" spans="2:69" s="27" customFormat="1" ht="15.9" customHeight="1" x14ac:dyDescent="0.25">
      <c r="B675" s="2" t="s">
        <v>96</v>
      </c>
      <c r="C675" s="1" t="s">
        <v>97</v>
      </c>
      <c r="D675" s="69" t="s">
        <v>69</v>
      </c>
      <c r="E675" s="39">
        <f t="shared" si="26"/>
        <v>4.9715909090909092</v>
      </c>
      <c r="F675" s="10">
        <v>16.40625</v>
      </c>
      <c r="G675" s="4"/>
      <c r="H675" s="73">
        <f t="shared" si="25"/>
        <v>0</v>
      </c>
      <c r="I675" s="86"/>
    </row>
    <row r="676" spans="2:69" s="14" customFormat="1" ht="15.9" customHeight="1" x14ac:dyDescent="0.25">
      <c r="B676" s="57" t="s">
        <v>228</v>
      </c>
      <c r="C676" s="3" t="s">
        <v>7</v>
      </c>
      <c r="D676" s="3"/>
      <c r="E676" s="39">
        <f t="shared" si="26"/>
        <v>6.6287878787878789</v>
      </c>
      <c r="F676" s="10">
        <v>21.875</v>
      </c>
      <c r="G676" s="3"/>
      <c r="H676" s="73">
        <f t="shared" si="25"/>
        <v>0</v>
      </c>
      <c r="I676" s="27"/>
    </row>
    <row r="677" spans="2:69" s="14" customFormat="1" ht="15.9" customHeight="1" x14ac:dyDescent="0.25">
      <c r="B677" s="2" t="s">
        <v>157</v>
      </c>
      <c r="C677" s="3" t="s">
        <v>14</v>
      </c>
      <c r="D677" s="3" t="s">
        <v>91</v>
      </c>
      <c r="E677" s="39">
        <f t="shared" si="26"/>
        <v>11.931818181818182</v>
      </c>
      <c r="F677" s="10">
        <v>39.375</v>
      </c>
      <c r="G677" s="3"/>
      <c r="H677" s="73">
        <f t="shared" si="25"/>
        <v>0</v>
      </c>
      <c r="I677" s="86"/>
    </row>
    <row r="678" spans="2:69" s="13" customFormat="1" ht="15.9" customHeight="1" x14ac:dyDescent="0.25">
      <c r="B678" s="2" t="s">
        <v>157</v>
      </c>
      <c r="C678" s="3" t="s">
        <v>543</v>
      </c>
      <c r="D678" s="3"/>
      <c r="E678" s="39">
        <f t="shared" si="26"/>
        <v>12.594696969696971</v>
      </c>
      <c r="F678" s="10">
        <v>41.5625</v>
      </c>
      <c r="G678" s="3"/>
      <c r="H678" s="73">
        <f t="shared" si="25"/>
        <v>0</v>
      </c>
      <c r="I678" s="102"/>
    </row>
    <row r="679" spans="2:69" s="14" customFormat="1" ht="15.9" customHeight="1" x14ac:dyDescent="0.25">
      <c r="B679" s="2" t="s">
        <v>650</v>
      </c>
      <c r="C679" s="3" t="s">
        <v>543</v>
      </c>
      <c r="D679" s="3"/>
      <c r="E679" s="39">
        <f t="shared" si="26"/>
        <v>12.594696969696971</v>
      </c>
      <c r="F679" s="10">
        <v>41.5625</v>
      </c>
      <c r="G679" s="3"/>
      <c r="H679" s="73">
        <f t="shared" si="25"/>
        <v>0</v>
      </c>
      <c r="I679" s="103"/>
    </row>
    <row r="680" spans="2:69" s="14" customFormat="1" ht="15.9" customHeight="1" x14ac:dyDescent="0.25">
      <c r="B680" s="57" t="s">
        <v>229</v>
      </c>
      <c r="C680" s="3" t="s">
        <v>7</v>
      </c>
      <c r="D680" s="3"/>
      <c r="E680" s="39">
        <f t="shared" si="26"/>
        <v>6.6287878787878789</v>
      </c>
      <c r="F680" s="10">
        <v>21.875</v>
      </c>
      <c r="G680" s="3"/>
      <c r="H680" s="73">
        <f t="shared" si="25"/>
        <v>0</v>
      </c>
      <c r="I680" s="86"/>
    </row>
    <row r="681" spans="2:69" s="14" customFormat="1" ht="15.9" customHeight="1" x14ac:dyDescent="0.25">
      <c r="B681" s="2" t="s">
        <v>227</v>
      </c>
      <c r="C681" s="3" t="s">
        <v>7</v>
      </c>
      <c r="D681" s="3"/>
      <c r="E681" s="39">
        <f t="shared" si="26"/>
        <v>6.6287878787878789</v>
      </c>
      <c r="F681" s="10">
        <v>21.875</v>
      </c>
      <c r="G681" s="3"/>
      <c r="H681" s="73">
        <f t="shared" si="25"/>
        <v>0</v>
      </c>
      <c r="I681" s="86"/>
    </row>
    <row r="682" spans="2:69" s="14" customFormat="1" ht="15.9" customHeight="1" x14ac:dyDescent="0.25">
      <c r="B682" s="40" t="s">
        <v>274</v>
      </c>
      <c r="C682" s="3" t="s">
        <v>543</v>
      </c>
      <c r="D682" s="3"/>
      <c r="E682" s="39">
        <f t="shared" si="26"/>
        <v>12.594696969696971</v>
      </c>
      <c r="F682" s="10">
        <v>41.5625</v>
      </c>
      <c r="G682" s="3"/>
      <c r="H682" s="73">
        <f t="shared" si="25"/>
        <v>0</v>
      </c>
      <c r="I682" s="103"/>
    </row>
    <row r="683" spans="2:69" s="14" customFormat="1" ht="15.9" customHeight="1" x14ac:dyDescent="0.25">
      <c r="B683" s="40" t="s">
        <v>274</v>
      </c>
      <c r="C683" s="8" t="s">
        <v>275</v>
      </c>
      <c r="D683" s="8" t="s">
        <v>111</v>
      </c>
      <c r="E683" s="39">
        <f t="shared" si="26"/>
        <v>18.181818181818183</v>
      </c>
      <c r="F683" s="10">
        <v>60</v>
      </c>
      <c r="G683" s="3"/>
      <c r="H683" s="73">
        <f t="shared" si="25"/>
        <v>0</v>
      </c>
      <c r="I683" s="27"/>
    </row>
    <row r="684" spans="2:69" s="14" customFormat="1" ht="15.9" customHeight="1" x14ac:dyDescent="0.25">
      <c r="B684" s="17" t="s">
        <v>158</v>
      </c>
      <c r="C684" s="3" t="s">
        <v>14</v>
      </c>
      <c r="D684" s="3" t="s">
        <v>91</v>
      </c>
      <c r="E684" s="39">
        <f t="shared" si="26"/>
        <v>12.121212121212121</v>
      </c>
      <c r="F684" s="10">
        <v>40</v>
      </c>
      <c r="G684" s="3"/>
      <c r="H684" s="73">
        <f t="shared" si="25"/>
        <v>0</v>
      </c>
      <c r="I684" s="86"/>
    </row>
    <row r="685" spans="2:69" s="13" customFormat="1" ht="15.9" customHeight="1" x14ac:dyDescent="0.25">
      <c r="B685" s="23" t="s">
        <v>651</v>
      </c>
      <c r="C685" s="8" t="s">
        <v>543</v>
      </c>
      <c r="D685" s="8"/>
      <c r="E685" s="39">
        <f t="shared" si="26"/>
        <v>12.594696969696971</v>
      </c>
      <c r="F685" s="10">
        <v>41.5625</v>
      </c>
      <c r="G685" s="3"/>
      <c r="H685" s="73">
        <f t="shared" si="25"/>
        <v>0</v>
      </c>
      <c r="I685" s="102"/>
    </row>
    <row r="686" spans="2:69" s="28" customFormat="1" ht="15.9" customHeight="1" x14ac:dyDescent="0.3">
      <c r="B686" s="2" t="s">
        <v>352</v>
      </c>
      <c r="C686" s="1" t="s">
        <v>7</v>
      </c>
      <c r="D686" s="3" t="s">
        <v>90</v>
      </c>
      <c r="E686" s="39">
        <f t="shared" si="26"/>
        <v>3.9772727272727275</v>
      </c>
      <c r="F686" s="10">
        <v>13.125</v>
      </c>
      <c r="G686" s="4"/>
      <c r="H686" s="73">
        <f t="shared" si="25"/>
        <v>0</v>
      </c>
      <c r="I686" s="86"/>
    </row>
    <row r="687" spans="2:69" s="29" customFormat="1" ht="15.9" customHeight="1" x14ac:dyDescent="0.3">
      <c r="B687" s="2" t="s">
        <v>178</v>
      </c>
      <c r="C687" s="3" t="s">
        <v>14</v>
      </c>
      <c r="D687" s="3" t="s">
        <v>92</v>
      </c>
      <c r="E687" s="39">
        <f t="shared" si="26"/>
        <v>4.0303030303030303</v>
      </c>
      <c r="F687" s="10">
        <v>13.299999999999999</v>
      </c>
      <c r="G687" s="4"/>
      <c r="H687" s="73">
        <f t="shared" si="25"/>
        <v>0</v>
      </c>
      <c r="I687" s="27"/>
    </row>
    <row r="688" spans="2:69" s="29" customFormat="1" ht="15.9" customHeight="1" x14ac:dyDescent="0.3">
      <c r="B688" s="2" t="s">
        <v>178</v>
      </c>
      <c r="C688" s="3" t="s">
        <v>14</v>
      </c>
      <c r="D688" s="3" t="s">
        <v>99</v>
      </c>
      <c r="E688" s="39">
        <f t="shared" si="26"/>
        <v>5.3030303030303036</v>
      </c>
      <c r="F688" s="10">
        <v>17.5</v>
      </c>
      <c r="G688" s="4"/>
      <c r="H688" s="73">
        <f t="shared" si="25"/>
        <v>0</v>
      </c>
      <c r="I688" s="86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4"/>
      <c r="AH688" s="14"/>
      <c r="AI688" s="14"/>
      <c r="AJ688" s="14"/>
      <c r="AK688" s="14"/>
      <c r="AL688" s="14"/>
      <c r="AM688" s="14"/>
      <c r="AN688" s="14"/>
      <c r="AO688" s="14"/>
      <c r="AP688" s="14"/>
      <c r="AQ688" s="14"/>
      <c r="AR688" s="14"/>
      <c r="AS688" s="14"/>
      <c r="AT688" s="14"/>
      <c r="AU688" s="14"/>
      <c r="AV688" s="14"/>
      <c r="AW688" s="14"/>
      <c r="AX688" s="14"/>
      <c r="AY688" s="14"/>
      <c r="AZ688" s="14"/>
      <c r="BA688" s="14"/>
      <c r="BB688" s="14"/>
      <c r="BC688" s="14"/>
      <c r="BD688" s="14"/>
      <c r="BE688" s="14"/>
      <c r="BF688" s="14"/>
      <c r="BG688" s="14"/>
      <c r="BH688" s="14"/>
      <c r="BI688" s="14"/>
      <c r="BJ688" s="14"/>
      <c r="BK688" s="14"/>
      <c r="BL688" s="14"/>
      <c r="BM688" s="14"/>
      <c r="BN688" s="14"/>
      <c r="BO688" s="14"/>
      <c r="BP688" s="14"/>
      <c r="BQ688" s="14"/>
    </row>
    <row r="689" spans="2:69" s="29" customFormat="1" ht="15.9" customHeight="1" x14ac:dyDescent="0.3">
      <c r="B689" s="2" t="s">
        <v>548</v>
      </c>
      <c r="C689" s="3" t="s">
        <v>14</v>
      </c>
      <c r="D689" s="3" t="s">
        <v>92</v>
      </c>
      <c r="E689" s="39">
        <f t="shared" si="26"/>
        <v>4.0303030303030303</v>
      </c>
      <c r="F689" s="10">
        <v>13.299999999999999</v>
      </c>
      <c r="G689" s="4"/>
      <c r="H689" s="73">
        <f t="shared" si="25"/>
        <v>0</v>
      </c>
      <c r="I689" s="86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4"/>
      <c r="AH689" s="14"/>
      <c r="AI689" s="14"/>
      <c r="AJ689" s="14"/>
      <c r="AK689" s="14"/>
      <c r="AL689" s="14"/>
      <c r="AM689" s="14"/>
      <c r="AN689" s="14"/>
      <c r="AO689" s="14"/>
      <c r="AP689" s="14"/>
      <c r="AQ689" s="14"/>
      <c r="AR689" s="14"/>
      <c r="AS689" s="14"/>
      <c r="AT689" s="14"/>
      <c r="AU689" s="14"/>
      <c r="AV689" s="14"/>
      <c r="AW689" s="14"/>
      <c r="AX689" s="14"/>
      <c r="AY689" s="14"/>
      <c r="AZ689" s="14"/>
      <c r="BA689" s="14"/>
      <c r="BB689" s="14"/>
      <c r="BC689" s="14"/>
      <c r="BD689" s="14"/>
      <c r="BE689" s="14"/>
      <c r="BF689" s="14"/>
      <c r="BG689" s="14"/>
      <c r="BH689" s="14"/>
      <c r="BI689" s="14"/>
      <c r="BJ689" s="14"/>
      <c r="BK689" s="14"/>
      <c r="BL689" s="14"/>
      <c r="BM689" s="14"/>
      <c r="BN689" s="14"/>
      <c r="BO689" s="14"/>
      <c r="BP689" s="14"/>
      <c r="BQ689" s="14"/>
    </row>
    <row r="690" spans="2:69" s="29" customFormat="1" ht="15.9" customHeight="1" x14ac:dyDescent="0.3">
      <c r="B690" s="81" t="s">
        <v>179</v>
      </c>
      <c r="C690" s="3" t="s">
        <v>7</v>
      </c>
      <c r="D690" s="46" t="s">
        <v>90</v>
      </c>
      <c r="E690" s="39">
        <f t="shared" si="26"/>
        <v>5.3030303030303036</v>
      </c>
      <c r="F690" s="10">
        <v>17.5</v>
      </c>
      <c r="G690" s="4"/>
      <c r="H690" s="73">
        <f t="shared" si="25"/>
        <v>0</v>
      </c>
      <c r="I690" s="86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4"/>
      <c r="AH690" s="14"/>
      <c r="AI690" s="14"/>
      <c r="AJ690" s="14"/>
      <c r="AK690" s="14"/>
      <c r="AL690" s="14"/>
      <c r="AM690" s="14"/>
      <c r="AN690" s="14"/>
      <c r="AO690" s="14"/>
      <c r="AP690" s="14"/>
      <c r="AQ690" s="14"/>
      <c r="AR690" s="14"/>
      <c r="AS690" s="14"/>
      <c r="AT690" s="14"/>
      <c r="AU690" s="14"/>
      <c r="AV690" s="14"/>
      <c r="AW690" s="14"/>
      <c r="AX690" s="14"/>
      <c r="AY690" s="14"/>
      <c r="AZ690" s="14"/>
      <c r="BA690" s="14"/>
      <c r="BB690" s="14"/>
      <c r="BC690" s="14"/>
      <c r="BD690" s="14"/>
      <c r="BE690" s="14"/>
      <c r="BF690" s="14"/>
      <c r="BG690" s="14"/>
      <c r="BH690" s="14"/>
      <c r="BI690" s="14"/>
      <c r="BJ690" s="14"/>
      <c r="BK690" s="14"/>
      <c r="BL690" s="14"/>
      <c r="BM690" s="14"/>
      <c r="BN690" s="14"/>
      <c r="BO690" s="14"/>
      <c r="BP690" s="14"/>
      <c r="BQ690" s="14"/>
    </row>
    <row r="691" spans="2:69" s="29" customFormat="1" ht="15.9" customHeight="1" x14ac:dyDescent="0.3">
      <c r="B691" s="2" t="s">
        <v>301</v>
      </c>
      <c r="C691" s="3" t="s">
        <v>65</v>
      </c>
      <c r="D691" s="3" t="s">
        <v>90</v>
      </c>
      <c r="E691" s="39">
        <f t="shared" si="26"/>
        <v>5.9659090909090908</v>
      </c>
      <c r="F691" s="10">
        <v>19.6875</v>
      </c>
      <c r="G691" s="3"/>
      <c r="H691" s="73">
        <f t="shared" si="25"/>
        <v>0</v>
      </c>
      <c r="I691" s="27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4"/>
      <c r="AH691" s="14"/>
      <c r="AI691" s="14"/>
      <c r="AJ691" s="14"/>
      <c r="AK691" s="14"/>
      <c r="AL691" s="14"/>
      <c r="AM691" s="14"/>
      <c r="AN691" s="14"/>
      <c r="AO691" s="14"/>
      <c r="AP691" s="14"/>
      <c r="AQ691" s="14"/>
      <c r="AR691" s="14"/>
      <c r="AS691" s="14"/>
      <c r="AT691" s="14"/>
      <c r="AU691" s="14"/>
      <c r="AV691" s="14"/>
      <c r="AW691" s="14"/>
      <c r="AX691" s="14"/>
      <c r="AY691" s="14"/>
      <c r="AZ691" s="14"/>
      <c r="BA691" s="14"/>
      <c r="BB691" s="14"/>
      <c r="BC691" s="14"/>
      <c r="BD691" s="14"/>
      <c r="BE691" s="14"/>
      <c r="BF691" s="14"/>
      <c r="BG691" s="14"/>
      <c r="BH691" s="14"/>
      <c r="BI691" s="14"/>
      <c r="BJ691" s="14"/>
      <c r="BK691" s="14"/>
      <c r="BL691" s="14"/>
      <c r="BM691" s="14"/>
      <c r="BN691" s="14"/>
      <c r="BO691" s="14"/>
      <c r="BP691" s="14"/>
      <c r="BQ691" s="14"/>
    </row>
    <row r="692" spans="2:69" s="29" customFormat="1" ht="15.9" customHeight="1" x14ac:dyDescent="0.3">
      <c r="B692" s="82" t="s">
        <v>302</v>
      </c>
      <c r="C692" s="8" t="s">
        <v>54</v>
      </c>
      <c r="D692" s="8" t="s">
        <v>72</v>
      </c>
      <c r="E692" s="39">
        <f t="shared" si="26"/>
        <v>5.6344696969696972</v>
      </c>
      <c r="F692" s="10">
        <v>18.59375</v>
      </c>
      <c r="G692" s="4"/>
      <c r="H692" s="73">
        <f t="shared" si="25"/>
        <v>0</v>
      </c>
      <c r="I692" s="86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4"/>
      <c r="AH692" s="14"/>
      <c r="AI692" s="14"/>
      <c r="AJ692" s="14"/>
      <c r="AK692" s="14"/>
      <c r="AL692" s="14"/>
      <c r="AM692" s="14"/>
      <c r="AN692" s="14"/>
      <c r="AO692" s="14"/>
      <c r="AP692" s="14"/>
      <c r="AQ692" s="14"/>
      <c r="AR692" s="14"/>
      <c r="AS692" s="14"/>
      <c r="AT692" s="14"/>
      <c r="AU692" s="14"/>
      <c r="AV692" s="14"/>
      <c r="AW692" s="14"/>
      <c r="AX692" s="14"/>
      <c r="AY692" s="14"/>
      <c r="AZ692" s="14"/>
      <c r="BA692" s="14"/>
      <c r="BB692" s="14"/>
      <c r="BC692" s="14"/>
      <c r="BD692" s="14"/>
      <c r="BE692" s="14"/>
      <c r="BF692" s="14"/>
      <c r="BG692" s="14"/>
      <c r="BH692" s="14"/>
      <c r="BI692" s="14"/>
      <c r="BJ692" s="14"/>
      <c r="BK692" s="14"/>
      <c r="BL692" s="14"/>
      <c r="BM692" s="14"/>
      <c r="BN692" s="14"/>
      <c r="BO692" s="14"/>
      <c r="BP692" s="14"/>
      <c r="BQ692" s="14"/>
    </row>
    <row r="693" spans="2:69" s="29" customFormat="1" ht="15.9" customHeight="1" x14ac:dyDescent="0.3">
      <c r="B693" s="21" t="s">
        <v>276</v>
      </c>
      <c r="C693" s="10" t="s">
        <v>59</v>
      </c>
      <c r="D693" s="10" t="s">
        <v>69</v>
      </c>
      <c r="E693" s="39">
        <f t="shared" si="26"/>
        <v>4.9715909090909092</v>
      </c>
      <c r="F693" s="10">
        <v>16.40625</v>
      </c>
      <c r="G693" s="4"/>
      <c r="H693" s="73">
        <f t="shared" si="25"/>
        <v>0</v>
      </c>
      <c r="I693" s="86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4"/>
      <c r="AH693" s="14"/>
      <c r="AI693" s="14"/>
      <c r="AJ693" s="14"/>
      <c r="AK693" s="14"/>
      <c r="AL693" s="14"/>
      <c r="AM693" s="14"/>
      <c r="AN693" s="14"/>
      <c r="AO693" s="14"/>
      <c r="AP693" s="14"/>
      <c r="AQ693" s="14"/>
      <c r="AR693" s="14"/>
      <c r="AS693" s="14"/>
      <c r="AT693" s="14"/>
      <c r="AU693" s="14"/>
      <c r="AV693" s="14"/>
      <c r="AW693" s="14"/>
      <c r="AX693" s="14"/>
      <c r="AY693" s="14"/>
      <c r="AZ693" s="14"/>
      <c r="BA693" s="14"/>
      <c r="BB693" s="14"/>
      <c r="BC693" s="14"/>
      <c r="BD693" s="14"/>
      <c r="BE693" s="14"/>
      <c r="BF693" s="14"/>
      <c r="BG693" s="14"/>
      <c r="BH693" s="14"/>
      <c r="BI693" s="14"/>
      <c r="BJ693" s="14"/>
      <c r="BK693" s="14"/>
      <c r="BL693" s="14"/>
      <c r="BM693" s="14"/>
      <c r="BN693" s="14"/>
      <c r="BO693" s="14"/>
      <c r="BP693" s="14"/>
      <c r="BQ693" s="14"/>
    </row>
    <row r="694" spans="2:69" s="29" customFormat="1" ht="15.9" customHeight="1" x14ac:dyDescent="0.3">
      <c r="B694" s="2" t="s">
        <v>180</v>
      </c>
      <c r="C694" s="8" t="s">
        <v>59</v>
      </c>
      <c r="D694" s="8" t="s">
        <v>138</v>
      </c>
      <c r="E694" s="39">
        <f t="shared" si="26"/>
        <v>5.6344696969696972</v>
      </c>
      <c r="F694" s="10">
        <v>18.59375</v>
      </c>
      <c r="G694" s="4"/>
      <c r="H694" s="73">
        <f t="shared" si="25"/>
        <v>0</v>
      </c>
      <c r="I694" s="86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4"/>
      <c r="AH694" s="14"/>
      <c r="AI694" s="14"/>
      <c r="AJ694" s="14"/>
      <c r="AK694" s="14"/>
      <c r="AL694" s="14"/>
      <c r="AM694" s="14"/>
      <c r="AN694" s="14"/>
      <c r="AO694" s="14"/>
      <c r="AP694" s="14"/>
      <c r="AQ694" s="14"/>
      <c r="AR694" s="14"/>
      <c r="AS694" s="14"/>
      <c r="AT694" s="14"/>
      <c r="AU694" s="14"/>
      <c r="AV694" s="14"/>
      <c r="AW694" s="14"/>
      <c r="AX694" s="14"/>
      <c r="AY694" s="14"/>
      <c r="AZ694" s="14"/>
      <c r="BA694" s="14"/>
      <c r="BB694" s="14"/>
      <c r="BC694" s="14"/>
      <c r="BD694" s="14"/>
      <c r="BE694" s="14"/>
      <c r="BF694" s="14"/>
      <c r="BG694" s="14"/>
      <c r="BH694" s="14"/>
      <c r="BI694" s="14"/>
      <c r="BJ694" s="14"/>
      <c r="BK694" s="14"/>
      <c r="BL694" s="14"/>
      <c r="BM694" s="14"/>
      <c r="BN694" s="14"/>
      <c r="BO694" s="14"/>
      <c r="BP694" s="14"/>
      <c r="BQ694" s="14"/>
    </row>
    <row r="695" spans="2:69" s="29" customFormat="1" ht="15.9" customHeight="1" x14ac:dyDescent="0.3">
      <c r="B695" s="2" t="s">
        <v>549</v>
      </c>
      <c r="C695" s="8" t="s">
        <v>14</v>
      </c>
      <c r="D695" s="8" t="s">
        <v>70</v>
      </c>
      <c r="E695" s="39">
        <f t="shared" si="26"/>
        <v>4.0303030303030303</v>
      </c>
      <c r="F695" s="10">
        <v>13.299999999999999</v>
      </c>
      <c r="G695" s="4"/>
      <c r="H695" s="73">
        <f t="shared" si="25"/>
        <v>0</v>
      </c>
      <c r="I695" s="86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4"/>
      <c r="AH695" s="14"/>
      <c r="AI695" s="14"/>
      <c r="AJ695" s="14"/>
      <c r="AK695" s="14"/>
      <c r="AL695" s="14"/>
      <c r="AM695" s="14"/>
      <c r="AN695" s="14"/>
      <c r="AO695" s="14"/>
      <c r="AP695" s="14"/>
      <c r="AQ695" s="14"/>
      <c r="AR695" s="14"/>
      <c r="AS695" s="14"/>
      <c r="AT695" s="14"/>
      <c r="AU695" s="14"/>
      <c r="AV695" s="14"/>
      <c r="AW695" s="14"/>
      <c r="AX695" s="14"/>
      <c r="AY695" s="14"/>
      <c r="AZ695" s="14"/>
      <c r="BA695" s="14"/>
      <c r="BB695" s="14"/>
      <c r="BC695" s="14"/>
      <c r="BD695" s="14"/>
      <c r="BE695" s="14"/>
      <c r="BF695" s="14"/>
      <c r="BG695" s="14"/>
      <c r="BH695" s="14"/>
      <c r="BI695" s="14"/>
      <c r="BJ695" s="14"/>
      <c r="BK695" s="14"/>
      <c r="BL695" s="14"/>
      <c r="BM695" s="14"/>
      <c r="BN695" s="14"/>
      <c r="BO695" s="14"/>
      <c r="BP695" s="14"/>
      <c r="BQ695" s="14"/>
    </row>
    <row r="696" spans="2:69" s="11" customFormat="1" ht="15.9" customHeight="1" x14ac:dyDescent="0.3">
      <c r="B696" s="43" t="s">
        <v>231</v>
      </c>
      <c r="C696" s="3" t="s">
        <v>7</v>
      </c>
      <c r="D696" s="6" t="s">
        <v>69</v>
      </c>
      <c r="E696" s="39">
        <f t="shared" si="26"/>
        <v>3.9772727272727275</v>
      </c>
      <c r="F696" s="10">
        <v>13.125</v>
      </c>
      <c r="G696" s="3"/>
      <c r="H696" s="73">
        <f t="shared" si="25"/>
        <v>0</v>
      </c>
      <c r="I696" s="26"/>
    </row>
    <row r="697" spans="2:69" s="29" customFormat="1" ht="15.9" customHeight="1" x14ac:dyDescent="0.3">
      <c r="B697" s="2" t="s">
        <v>232</v>
      </c>
      <c r="C697" s="10" t="s">
        <v>7</v>
      </c>
      <c r="D697" s="10"/>
      <c r="E697" s="39">
        <f t="shared" si="26"/>
        <v>6.6287878787878789</v>
      </c>
      <c r="F697" s="10">
        <v>21.875</v>
      </c>
      <c r="G697" s="4"/>
      <c r="H697" s="73">
        <f t="shared" ref="H697:H706" si="27">G697*E697</f>
        <v>0</v>
      </c>
      <c r="I697" s="86"/>
    </row>
    <row r="698" spans="2:69" s="14" customFormat="1" ht="15.9" customHeight="1" x14ac:dyDescent="0.25">
      <c r="B698" s="17" t="s">
        <v>181</v>
      </c>
      <c r="C698" s="3" t="s">
        <v>7</v>
      </c>
      <c r="D698" s="3" t="s">
        <v>109</v>
      </c>
      <c r="E698" s="39">
        <f t="shared" si="26"/>
        <v>5.6344696969696972</v>
      </c>
      <c r="F698" s="10">
        <v>18.59375</v>
      </c>
      <c r="G698" s="3"/>
      <c r="H698" s="73">
        <f t="shared" si="27"/>
        <v>0</v>
      </c>
      <c r="I698" s="86"/>
    </row>
    <row r="699" spans="2:69" s="14" customFormat="1" ht="15.9" customHeight="1" x14ac:dyDescent="0.3">
      <c r="B699" s="2" t="s">
        <v>688</v>
      </c>
      <c r="C699" s="3" t="s">
        <v>59</v>
      </c>
      <c r="D699" s="46" t="s">
        <v>347</v>
      </c>
      <c r="E699" s="39">
        <f t="shared" si="26"/>
        <v>5.3030303030303036</v>
      </c>
      <c r="F699" s="10">
        <v>17.5</v>
      </c>
      <c r="G699" s="4"/>
      <c r="H699" s="73">
        <f t="shared" si="27"/>
        <v>0</v>
      </c>
      <c r="I699" s="86"/>
      <c r="J699" s="29"/>
      <c r="K699" s="29"/>
      <c r="L699" s="29"/>
      <c r="M699" s="29"/>
      <c r="N699" s="29"/>
      <c r="O699" s="29"/>
      <c r="P699" s="29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  <c r="BC699" s="29"/>
      <c r="BD699" s="29"/>
      <c r="BE699" s="29"/>
      <c r="BF699" s="29"/>
      <c r="BG699" s="29"/>
      <c r="BH699" s="29"/>
      <c r="BI699" s="29"/>
      <c r="BJ699" s="29"/>
      <c r="BK699" s="29"/>
      <c r="BL699" s="29"/>
      <c r="BM699" s="29"/>
      <c r="BN699" s="29"/>
      <c r="BO699" s="29"/>
      <c r="BP699" s="29"/>
      <c r="BQ699" s="29"/>
    </row>
    <row r="700" spans="2:69" s="14" customFormat="1" ht="15.9" customHeight="1" x14ac:dyDescent="0.25">
      <c r="B700" s="82" t="s">
        <v>689</v>
      </c>
      <c r="C700" s="8" t="s">
        <v>59</v>
      </c>
      <c r="D700" s="8" t="s">
        <v>69</v>
      </c>
      <c r="E700" s="39">
        <f t="shared" si="26"/>
        <v>5.6344696969696972</v>
      </c>
      <c r="F700" s="10">
        <v>18.59375</v>
      </c>
      <c r="G700" s="4"/>
      <c r="H700" s="73">
        <f t="shared" si="27"/>
        <v>0</v>
      </c>
      <c r="I700" s="27"/>
    </row>
    <row r="701" spans="2:69" s="14" customFormat="1" ht="15.9" customHeight="1" x14ac:dyDescent="0.25">
      <c r="B701" s="82" t="s">
        <v>507</v>
      </c>
      <c r="C701" s="8" t="s">
        <v>59</v>
      </c>
      <c r="D701" s="8"/>
      <c r="E701" s="39">
        <f t="shared" si="26"/>
        <v>5.9659090909090908</v>
      </c>
      <c r="F701" s="10">
        <v>19.6875</v>
      </c>
      <c r="G701" s="4"/>
      <c r="H701" s="73">
        <f t="shared" si="27"/>
        <v>0</v>
      </c>
      <c r="I701" s="27"/>
    </row>
    <row r="702" spans="2:69" s="14" customFormat="1" ht="15.9" customHeight="1" x14ac:dyDescent="0.3">
      <c r="B702" s="2" t="s">
        <v>466</v>
      </c>
      <c r="C702" s="8" t="s">
        <v>59</v>
      </c>
      <c r="D702" s="8"/>
      <c r="E702" s="39">
        <f t="shared" si="26"/>
        <v>5.9659090909090908</v>
      </c>
      <c r="F702" s="10">
        <v>19.6875</v>
      </c>
      <c r="G702" s="4"/>
      <c r="H702" s="73">
        <f t="shared" si="27"/>
        <v>0</v>
      </c>
      <c r="I702" s="86"/>
      <c r="J702" s="29"/>
      <c r="K702" s="29"/>
      <c r="L702" s="29"/>
      <c r="M702" s="29"/>
      <c r="N702" s="29"/>
      <c r="O702" s="29"/>
      <c r="P702" s="29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  <c r="BC702" s="29"/>
      <c r="BD702" s="29"/>
      <c r="BE702" s="29"/>
      <c r="BF702" s="29"/>
      <c r="BG702" s="29"/>
      <c r="BH702" s="29"/>
      <c r="BI702" s="29"/>
      <c r="BJ702" s="29"/>
      <c r="BK702" s="29"/>
      <c r="BL702" s="29"/>
      <c r="BM702" s="29"/>
      <c r="BN702" s="29"/>
      <c r="BO702" s="29"/>
      <c r="BP702" s="29"/>
      <c r="BQ702" s="29"/>
    </row>
    <row r="703" spans="2:69" s="14" customFormat="1" ht="15.9" customHeight="1" x14ac:dyDescent="0.25">
      <c r="B703" s="83" t="s">
        <v>182</v>
      </c>
      <c r="C703" s="10" t="s">
        <v>59</v>
      </c>
      <c r="D703" s="10" t="s">
        <v>73</v>
      </c>
      <c r="E703" s="39">
        <f t="shared" si="26"/>
        <v>5.3030303030303036</v>
      </c>
      <c r="F703" s="10">
        <v>17.5</v>
      </c>
      <c r="G703" s="4"/>
      <c r="H703" s="73">
        <f t="shared" si="27"/>
        <v>0</v>
      </c>
      <c r="I703" s="86"/>
    </row>
    <row r="704" spans="2:69" s="14" customFormat="1" ht="15.9" customHeight="1" x14ac:dyDescent="0.25">
      <c r="B704" s="83" t="s">
        <v>413</v>
      </c>
      <c r="C704" s="10" t="s">
        <v>7</v>
      </c>
      <c r="D704" s="10"/>
      <c r="E704" s="39">
        <f t="shared" ref="E704:E706" si="28">F704/3.3</f>
        <v>3.9772727272727275</v>
      </c>
      <c r="F704" s="10">
        <v>13.125</v>
      </c>
      <c r="G704" s="4"/>
      <c r="H704" s="73">
        <f t="shared" si="27"/>
        <v>0</v>
      </c>
      <c r="I704" s="86"/>
    </row>
    <row r="705" spans="2:9" s="29" customFormat="1" ht="15.9" customHeight="1" x14ac:dyDescent="0.3">
      <c r="B705" s="2" t="s">
        <v>351</v>
      </c>
      <c r="C705" s="8" t="s">
        <v>43</v>
      </c>
      <c r="D705" s="8" t="s">
        <v>520</v>
      </c>
      <c r="E705" s="39">
        <f t="shared" si="28"/>
        <v>5.9659090909090908</v>
      </c>
      <c r="F705" s="10">
        <v>19.6875</v>
      </c>
      <c r="G705" s="3"/>
      <c r="H705" s="73">
        <f t="shared" si="27"/>
        <v>0</v>
      </c>
      <c r="I705" s="86"/>
    </row>
    <row r="706" spans="2:9" s="29" customFormat="1" ht="15.9" customHeight="1" x14ac:dyDescent="0.3">
      <c r="B706" s="2" t="s">
        <v>350</v>
      </c>
      <c r="C706" s="1" t="s">
        <v>59</v>
      </c>
      <c r="D706" s="1" t="s">
        <v>111</v>
      </c>
      <c r="E706" s="39">
        <f t="shared" si="28"/>
        <v>2.6515151515151518</v>
      </c>
      <c r="F706" s="10">
        <v>8.75</v>
      </c>
      <c r="G706" s="4"/>
      <c r="H706" s="73">
        <f t="shared" si="27"/>
        <v>0</v>
      </c>
      <c r="I706" s="86"/>
    </row>
    <row r="707" spans="2:9" s="29" customFormat="1" ht="20.100000000000001" customHeight="1" x14ac:dyDescent="0.3">
      <c r="B707" s="127" t="s">
        <v>223</v>
      </c>
      <c r="C707" s="128"/>
      <c r="D707" s="128"/>
      <c r="E707" s="128"/>
      <c r="F707" s="128"/>
      <c r="G707" s="129"/>
      <c r="H707" s="73"/>
    </row>
    <row r="708" spans="2:9" s="29" customFormat="1" ht="51.9" customHeight="1" x14ac:dyDescent="0.3">
      <c r="B708" s="9" t="s">
        <v>3</v>
      </c>
      <c r="C708" s="9" t="s">
        <v>4</v>
      </c>
      <c r="D708" s="9" t="s">
        <v>5</v>
      </c>
      <c r="E708" s="33" t="s">
        <v>6</v>
      </c>
      <c r="F708" s="33" t="s">
        <v>51</v>
      </c>
      <c r="G708" s="4" t="s">
        <v>52</v>
      </c>
      <c r="H708" s="73" t="s">
        <v>53</v>
      </c>
    </row>
    <row r="709" spans="2:9" s="29" customFormat="1" ht="18" customHeight="1" x14ac:dyDescent="0.3">
      <c r="B709" s="2" t="s">
        <v>510</v>
      </c>
      <c r="C709" s="8" t="s">
        <v>553</v>
      </c>
      <c r="D709" s="8"/>
      <c r="E709" s="39">
        <f>F709/3.3</f>
        <v>1140.1515151515152</v>
      </c>
      <c r="F709" s="111">
        <v>3762.5</v>
      </c>
      <c r="G709" s="3"/>
      <c r="H709" s="73">
        <f t="shared" ref="H709:H712" si="29">G709*E709</f>
        <v>0</v>
      </c>
    </row>
    <row r="710" spans="2:9" s="29" customFormat="1" ht="18" customHeight="1" x14ac:dyDescent="0.3">
      <c r="B710" s="2" t="s">
        <v>222</v>
      </c>
      <c r="C710" s="8" t="s">
        <v>553</v>
      </c>
      <c r="D710" s="8"/>
      <c r="E710" s="39">
        <f t="shared" ref="E710:E712" si="30">F710/3.3</f>
        <v>1140.1515151515152</v>
      </c>
      <c r="F710" s="111">
        <v>3762.5</v>
      </c>
      <c r="G710" s="3"/>
      <c r="H710" s="73">
        <f t="shared" si="29"/>
        <v>0</v>
      </c>
    </row>
    <row r="711" spans="2:9" s="29" customFormat="1" ht="18" customHeight="1" x14ac:dyDescent="0.3">
      <c r="B711" s="2" t="s">
        <v>222</v>
      </c>
      <c r="C711" s="8" t="s">
        <v>553</v>
      </c>
      <c r="D711" s="8"/>
      <c r="E711" s="39">
        <f t="shared" si="30"/>
        <v>970.4545454545455</v>
      </c>
      <c r="F711" s="111">
        <v>3202.5</v>
      </c>
      <c r="G711" s="3"/>
      <c r="H711" s="73">
        <f t="shared" si="29"/>
        <v>0</v>
      </c>
    </row>
    <row r="712" spans="2:9" s="29" customFormat="1" ht="18" customHeight="1" x14ac:dyDescent="0.3">
      <c r="B712" s="2" t="s">
        <v>222</v>
      </c>
      <c r="C712" s="8" t="s">
        <v>553</v>
      </c>
      <c r="D712" s="8"/>
      <c r="E712" s="39">
        <f t="shared" si="30"/>
        <v>1050</v>
      </c>
      <c r="F712" s="111">
        <v>3465</v>
      </c>
      <c r="G712" s="3"/>
      <c r="H712" s="73">
        <f t="shared" si="29"/>
        <v>0</v>
      </c>
    </row>
    <row r="713" spans="2:9" ht="15.6" x14ac:dyDescent="0.3">
      <c r="B713" s="25"/>
      <c r="C713" s="116" t="s">
        <v>277</v>
      </c>
      <c r="D713" s="116"/>
      <c r="E713" s="116"/>
      <c r="F713" s="30"/>
      <c r="G713" s="31"/>
      <c r="H713" s="106">
        <f>SUM(H116:H712)</f>
        <v>0</v>
      </c>
    </row>
    <row r="714" spans="2:9" x14ac:dyDescent="0.3">
      <c r="B714" s="25"/>
      <c r="C714" s="31"/>
      <c r="D714" s="31"/>
      <c r="E714" s="30"/>
      <c r="F714" s="30"/>
      <c r="G714" s="31"/>
      <c r="H714" s="107"/>
    </row>
  </sheetData>
  <sortState ref="B313:BV321">
    <sortCondition ref="B313"/>
  </sortState>
  <mergeCells count="15">
    <mergeCell ref="C9:H9"/>
    <mergeCell ref="B1:H8"/>
    <mergeCell ref="B15:H15"/>
    <mergeCell ref="B73:G73"/>
    <mergeCell ref="B112:H112"/>
    <mergeCell ref="C12:H12"/>
    <mergeCell ref="C713:E713"/>
    <mergeCell ref="B13:H13"/>
    <mergeCell ref="B14:H14"/>
    <mergeCell ref="C10:H10"/>
    <mergeCell ref="C11:H11"/>
    <mergeCell ref="B433:G433"/>
    <mergeCell ref="B509:G509"/>
    <mergeCell ref="B707:G707"/>
    <mergeCell ref="B113:H113"/>
  </mergeCells>
  <hyperlinks>
    <hyperlink ref="C9" r:id="rId1"/>
    <hyperlink ref="C10" r:id="rId2"/>
  </hyperlinks>
  <pageMargins left="0.25" right="0.25" top="0.75" bottom="0.75" header="0.3" footer="0.3"/>
  <pageSetup paperSize="9" scale="78" fitToHeight="0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2024-05-24T11:57:37Z</cp:lastPrinted>
  <dcterms:created xsi:type="dcterms:W3CDTF">2023-06-28T09:23:57Z</dcterms:created>
  <dcterms:modified xsi:type="dcterms:W3CDTF">2025-03-21T11:10:48Z</dcterms:modified>
</cp:coreProperties>
</file>