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45"/>
  </bookViews>
  <sheets>
    <sheet name="Лист1" sheetId="1" r:id="rId1"/>
  </sheets>
  <definedNames>
    <definedName name="_xlnm.Print_Area" localSheetId="0">Лист1!$A$1:$G$658</definedName>
  </definedNames>
  <calcPr calcId="145621"/>
</workbook>
</file>

<file path=xl/calcChain.xml><?xml version="1.0" encoding="utf-8"?>
<calcChain xmlns="http://schemas.openxmlformats.org/spreadsheetml/2006/main">
  <c r="G67" i="1" l="1"/>
  <c r="D67" i="1"/>
  <c r="D432" i="1" l="1"/>
  <c r="D431" i="1"/>
  <c r="D430" i="1"/>
  <c r="D429" i="1"/>
  <c r="D428" i="1"/>
  <c r="G657" i="1" l="1"/>
  <c r="G656" i="1"/>
  <c r="G655" i="1"/>
  <c r="G654" i="1"/>
  <c r="G653" i="1"/>
  <c r="G652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39" i="1"/>
  <c r="G438" i="1"/>
  <c r="G437" i="1"/>
  <c r="G436" i="1"/>
  <c r="G435" i="1"/>
  <c r="G434" i="1"/>
  <c r="G433" i="1"/>
  <c r="G432" i="1"/>
  <c r="G431" i="1"/>
  <c r="G430" i="1"/>
  <c r="G429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D655" i="1"/>
  <c r="D654" i="1"/>
  <c r="D652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G619" i="1" s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G553" i="1" s="1"/>
  <c r="D552" i="1"/>
  <c r="G552" i="1" s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79" i="1"/>
  <c r="D482" i="1"/>
  <c r="D481" i="1"/>
  <c r="D480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38" i="1"/>
  <c r="D437" i="1"/>
  <c r="D435" i="1"/>
  <c r="D433" i="1"/>
  <c r="G428" i="1"/>
  <c r="D426" i="1"/>
  <c r="D425" i="1"/>
  <c r="D422" i="1"/>
  <c r="D421" i="1"/>
  <c r="D420" i="1"/>
  <c r="D419" i="1"/>
  <c r="D418" i="1"/>
  <c r="D417" i="1"/>
  <c r="D414" i="1"/>
  <c r="D413" i="1"/>
  <c r="D411" i="1"/>
  <c r="D409" i="1"/>
  <c r="D408" i="1"/>
  <c r="D407" i="1"/>
  <c r="D406" i="1"/>
  <c r="D402" i="1"/>
  <c r="D401" i="1"/>
  <c r="D400" i="1"/>
  <c r="D399" i="1"/>
  <c r="D398" i="1"/>
  <c r="D395" i="1"/>
  <c r="D394" i="1"/>
  <c r="D393" i="1"/>
  <c r="D392" i="1"/>
  <c r="D391" i="1"/>
  <c r="D389" i="1"/>
  <c r="D388" i="1"/>
  <c r="D387" i="1"/>
  <c r="D386" i="1"/>
  <c r="D385" i="1"/>
  <c r="D383" i="1"/>
  <c r="D382" i="1"/>
  <c r="D381" i="1"/>
  <c r="D380" i="1"/>
  <c r="D379" i="1"/>
  <c r="D378" i="1"/>
  <c r="D377" i="1"/>
  <c r="D376" i="1"/>
  <c r="D372" i="1"/>
  <c r="D371" i="1"/>
  <c r="D370" i="1"/>
  <c r="D369" i="1"/>
  <c r="D368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G190" i="1" s="1"/>
  <c r="D189" i="1"/>
  <c r="D188" i="1"/>
  <c r="D187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G157" i="1" s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99" i="1"/>
  <c r="D98" i="1"/>
  <c r="D97" i="1"/>
  <c r="D96" i="1"/>
  <c r="D95" i="1"/>
  <c r="D94" i="1"/>
  <c r="D85" i="1" l="1"/>
  <c r="D84" i="1"/>
  <c r="D78" i="1"/>
  <c r="D75" i="1"/>
  <c r="D74" i="1"/>
  <c r="D72" i="1"/>
  <c r="D68" i="1"/>
  <c r="D66" i="1"/>
  <c r="D62" i="1"/>
  <c r="D53" i="1"/>
  <c r="D51" i="1"/>
  <c r="D49" i="1"/>
  <c r="D48" i="1"/>
  <c r="D46" i="1"/>
  <c r="D42" i="1"/>
  <c r="D25" i="1"/>
  <c r="D22" i="1"/>
  <c r="G658" i="1" l="1"/>
</calcChain>
</file>

<file path=xl/sharedStrings.xml><?xml version="1.0" encoding="utf-8"?>
<sst xmlns="http://schemas.openxmlformats.org/spreadsheetml/2006/main" count="1633" uniqueCount="669">
  <si>
    <t>E-mail:</t>
  </si>
  <si>
    <t>Сайт:</t>
  </si>
  <si>
    <t>Адрес:</t>
  </si>
  <si>
    <t xml:space="preserve">              Название</t>
  </si>
  <si>
    <t>Контейнер</t>
  </si>
  <si>
    <t>Размер</t>
  </si>
  <si>
    <t>*Цена указана в долларах США</t>
  </si>
  <si>
    <t>C2</t>
  </si>
  <si>
    <t>h30 d30</t>
  </si>
  <si>
    <t>Туя западная (Thuja occidentalis "Little Gem")</t>
  </si>
  <si>
    <t>h30 d25</t>
  </si>
  <si>
    <t>Можжевельник обыкновенный (Juniperus communis "Repanda")</t>
  </si>
  <si>
    <t>Можжевельник средний (Juniperus media "Gold Star")</t>
  </si>
  <si>
    <t>C5</t>
  </si>
  <si>
    <t>C3</t>
  </si>
  <si>
    <t>Туя западная (Thuja occidentalis "Danica")</t>
  </si>
  <si>
    <t>d 25 h 25</t>
  </si>
  <si>
    <t>Можжевельник горизонтальный (Juniperus horizontalis "Blue Chip")</t>
  </si>
  <si>
    <t>d 50-60</t>
  </si>
  <si>
    <t>Кипарисовик горохоплодный (Chamaecyparis pisifera "Filifera")</t>
  </si>
  <si>
    <t>Кипарисовик горохоплодный (Chamaecyparis pisifera "Sungold")</t>
  </si>
  <si>
    <t>d 30-35 h 15-20</t>
  </si>
  <si>
    <t>Можжевельник чешуйчатый (Juniperus squamata "Blue Carpet")</t>
  </si>
  <si>
    <t>Можжевельник китайский (Juniperus chinensis "Expansa Variegata")</t>
  </si>
  <si>
    <t>d 40-45</t>
  </si>
  <si>
    <t>Можжевельник чешуйчатый (Juniperus squamata "Holger")</t>
  </si>
  <si>
    <t>d 30-45</t>
  </si>
  <si>
    <t>Туя западная (Thuja occidentalis "Smaragd")</t>
  </si>
  <si>
    <t>Можжевельник горизонтальный (Juniperus horizontalis "Andorra Variegata")</t>
  </si>
  <si>
    <t>Можжевельник средний (Juniperus media "Mordigan Gold")</t>
  </si>
  <si>
    <t>Можжевельник средний (Juniperus media "King of Spring")</t>
  </si>
  <si>
    <t>d 50-70</t>
  </si>
  <si>
    <t>d 70-90</t>
  </si>
  <si>
    <t>Ель обыкновенная (Picea abies "Nidiformis")</t>
  </si>
  <si>
    <t>d 25-30</t>
  </si>
  <si>
    <t>Можжевельник чешуйчатый (Juniperus squamata "Meyeri")</t>
  </si>
  <si>
    <t>d 100-110</t>
  </si>
  <si>
    <t>Можжевельник средний (Juniperus media "Pfitzeriana Compacta")</t>
  </si>
  <si>
    <t>d 100-115</t>
  </si>
  <si>
    <t>d 45-65</t>
  </si>
  <si>
    <t>d 65-75</t>
  </si>
  <si>
    <t>Можжевельник средний (Juniperus media "Old Gold")</t>
  </si>
  <si>
    <t>d 40-50</t>
  </si>
  <si>
    <t>Пихта Вичи (Abies veitchii)</t>
  </si>
  <si>
    <t>C7,5</t>
  </si>
  <si>
    <t>100-110</t>
  </si>
  <si>
    <t>Можжевельник виргинский (Juniperus virginiana "Hetzii")</t>
  </si>
  <si>
    <t>C10</t>
  </si>
  <si>
    <t>h 50-60 d 45-50</t>
  </si>
  <si>
    <t>Кипарисовик горохоплодный (Chamaecyparis pisifera "Filifera Aurea")</t>
  </si>
  <si>
    <t>Ель сизая (Picea glauca "Daisy's White")</t>
  </si>
  <si>
    <t>Можжевельник чешуйчатый (Juniperus squamata "Blue Star")</t>
  </si>
  <si>
    <t>d 30-35</t>
  </si>
  <si>
    <t>*Цена указана в бел. руб.</t>
  </si>
  <si>
    <t>Заказ</t>
  </si>
  <si>
    <t>Сумма в долларах США</t>
  </si>
  <si>
    <t>С3</t>
  </si>
  <si>
    <t>С7,5</t>
  </si>
  <si>
    <t>Ель обыкновенная (Picea abies "Will’s Zwerg")</t>
  </si>
  <si>
    <t>d 20</t>
  </si>
  <si>
    <t>Ель колючая (Picea pungens "Oldenburg")</t>
  </si>
  <si>
    <t>С2</t>
  </si>
  <si>
    <t>d 15-20</t>
  </si>
  <si>
    <t>Ель обыкновенная (Picea abies "Little Gem")</t>
  </si>
  <si>
    <t>Ель сизая (Picea glauca "Alberta Globe")</t>
  </si>
  <si>
    <t>Ель колючая (Picea pungens "Glauca")</t>
  </si>
  <si>
    <t>15-20</t>
  </si>
  <si>
    <t>С5</t>
  </si>
  <si>
    <t>Можжевельник горизонтальный (Juniperus horizontalis "Golden Carpet")</t>
  </si>
  <si>
    <t>d 30-40</t>
  </si>
  <si>
    <t>С10</t>
  </si>
  <si>
    <t>Ель сизая (Picea glauca "Conica")</t>
  </si>
  <si>
    <t>С2-3</t>
  </si>
  <si>
    <t>30-40</t>
  </si>
  <si>
    <t>30-50</t>
  </si>
  <si>
    <t>Тис средний (Taxus media "Hicksii")</t>
  </si>
  <si>
    <t>40-50</t>
  </si>
  <si>
    <t>60-70</t>
  </si>
  <si>
    <t>50-70</t>
  </si>
  <si>
    <t>70-90</t>
  </si>
  <si>
    <t>Ель обыкновенная (Picea abies "Tompa")</t>
  </si>
  <si>
    <t>h 40 d 30-35</t>
  </si>
  <si>
    <t>Можжевельник скальный (Juniperus scopulorum "Blue Arrow")</t>
  </si>
  <si>
    <t>Туя западная (Thuja occidentalis "Columna")</t>
  </si>
  <si>
    <t>20-30</t>
  </si>
  <si>
    <t>Можжевельник китайский (Juniperus chinensis "Mountbatten")</t>
  </si>
  <si>
    <t>Кипарисовик Лавсана (Chamaecyparis lawsoniana "Columnaris")</t>
  </si>
  <si>
    <t>Туя западная (Thuja occidentalis "Krakus")</t>
  </si>
  <si>
    <t>Ель сизая (Picea glauca "Nana")</t>
  </si>
  <si>
    <t>30-35</t>
  </si>
  <si>
    <t>Кипарисовик Лавсана (Chamaecyparis lawsoniana "Alumigold")</t>
  </si>
  <si>
    <t>d 20-25</t>
  </si>
  <si>
    <t>Можжевельник горизонтальный (Juniperus horizontalis "Prince  of Walis")</t>
  </si>
  <si>
    <t>d 80-90</t>
  </si>
  <si>
    <t>С7,5-C15</t>
  </si>
  <si>
    <t>d 90-110</t>
  </si>
  <si>
    <t>50-60</t>
  </si>
  <si>
    <t>70-80</t>
  </si>
  <si>
    <t>60-80</t>
  </si>
  <si>
    <t>Клен веерный/пальмолистный (Acer palmatum  "Orange Dream")</t>
  </si>
  <si>
    <t>40-60</t>
  </si>
  <si>
    <t>80-90</t>
  </si>
  <si>
    <t>Самшит вечнозеленый (Buxus sempervirens)</t>
  </si>
  <si>
    <t>C1,5</t>
  </si>
  <si>
    <t>C15</t>
  </si>
  <si>
    <t>90-100</t>
  </si>
  <si>
    <t>Барбарис Тунберга (Berberis thunbergii "Erecta")</t>
  </si>
  <si>
    <t>45-50</t>
  </si>
  <si>
    <t>Барбарис Тунберга (Berberis thunbergii "Golden Zwerg")</t>
  </si>
  <si>
    <t>С1,5</t>
  </si>
  <si>
    <t>Барбарис Тунберга (Berberis thunbergii "Admiration")</t>
  </si>
  <si>
    <t>45-55</t>
  </si>
  <si>
    <t>Ель обыкновенная (Picea abies "Inversa")</t>
  </si>
  <si>
    <t>d 35-40</t>
  </si>
  <si>
    <t>45-60</t>
  </si>
  <si>
    <t>25-30</t>
  </si>
  <si>
    <t xml:space="preserve"> 60-70</t>
  </si>
  <si>
    <t>80-100</t>
  </si>
  <si>
    <t>110-130</t>
  </si>
  <si>
    <t>Сосна горная (Pinus mugo "Pumilio")</t>
  </si>
  <si>
    <t>Азалия листопадная (Azalea "Majaro")</t>
  </si>
  <si>
    <t>Азалия листопадная (Azalea "Orange Hit")</t>
  </si>
  <si>
    <t>Азалия японская (Azalea  japonica "Allotria")</t>
  </si>
  <si>
    <t>Азалия японская (Azalea  japonica "Blaue Danau")</t>
  </si>
  <si>
    <t>Азалия японская (Azalea  japonica "Evita")</t>
  </si>
  <si>
    <t>Азалия японская (Azalea  japonica "Kazuko")</t>
  </si>
  <si>
    <t>Азалия японская (Azalea  japonica "Kermesina Rosea")</t>
  </si>
  <si>
    <t>Азалия японская (Azalea  japonica "Panda")</t>
  </si>
  <si>
    <t>Азалия японская (Azalea  japonica "Rokoko")</t>
  </si>
  <si>
    <t>Азалия японская (Azalea  japonica "Rozalino")</t>
  </si>
  <si>
    <t>Барбарис Тунберга (Berberis thunbergii "Bagatelle")</t>
  </si>
  <si>
    <t>Барбарис Тунберга (Berberis thunbergii "Florence")</t>
  </si>
  <si>
    <t>35-45</t>
  </si>
  <si>
    <t>Барбарис Тунберга (Berberis thunbergii "Golden Ring")</t>
  </si>
  <si>
    <t>Барбарис Тунберга (Berberis thunbergii "Red Dream")</t>
  </si>
  <si>
    <t>Барбарис Тунберга (Berberis thunbergii "Starburst")</t>
  </si>
  <si>
    <t>40-45</t>
  </si>
  <si>
    <t>20-25</t>
  </si>
  <si>
    <t>30-45</t>
  </si>
  <si>
    <t>Бересклет Форчуна (Euonymus fortunei "Emerald Gaiety")</t>
  </si>
  <si>
    <t>С</t>
  </si>
  <si>
    <t>Гинкго двухлопастной (Gingko biloba "Mariken")</t>
  </si>
  <si>
    <t>Ра 60-70</t>
  </si>
  <si>
    <t>Гортензия метельчатая (Hydrangea  paniculata "Pastel Green")</t>
  </si>
  <si>
    <t>35-40</t>
  </si>
  <si>
    <t>Ель колючая (Picea pungens "Glauca Globosa")</t>
  </si>
  <si>
    <t>Pa 100-120</t>
  </si>
  <si>
    <t>Ель колючая (Picea pungens "Iseli Fastigiate")</t>
  </si>
  <si>
    <t>Pa 60</t>
  </si>
  <si>
    <t>Ель колючая (Picea pungens "St. Mary's Broom")</t>
  </si>
  <si>
    <t>Ра 70-90</t>
  </si>
  <si>
    <t>Ра 60</t>
  </si>
  <si>
    <t>Pa 50-60</t>
  </si>
  <si>
    <t>Ель Энгельмана (Picea engelmannii "Talbot Lake")</t>
  </si>
  <si>
    <t>Ива цельнолистная (Salix intengra "Hakuro-nishiki")</t>
  </si>
  <si>
    <t>Лапчатка кустарниковая (Potentilla fruticosa "Daydawn")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</si>
  <si>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</si>
  <si>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</si>
  <si>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</si>
  <si>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Лещина обыкновенная (Corylus avellana "Cosford")</t>
  </si>
  <si>
    <t>120-130</t>
  </si>
  <si>
    <t>Лещина обыкновенная (Corylus avellana "Webba Cenny")</t>
  </si>
  <si>
    <t>Молодило (Rojniki) MIX</t>
  </si>
  <si>
    <t>Пихта корейская (Abies koreana "Silberlocke")</t>
  </si>
  <si>
    <t>Пихта одноцветная (Abies Concolor "Argentea")</t>
  </si>
  <si>
    <t>Сирень обыкновенная (Syringa vulgaris "Belle de Nancy")</t>
  </si>
  <si>
    <t>Сирень обыкновенная (Syringa vulgaris "Nadezhda")</t>
  </si>
  <si>
    <t>Сосна Веймутова (Pinus strobus "Begman's Mini")</t>
  </si>
  <si>
    <t>Сосна Веймутова (Pinus strobus "Greg")</t>
  </si>
  <si>
    <t>Сосна Веймутова (Pinus strobus "Nana Compacta")</t>
  </si>
  <si>
    <t>Сосна Веймутова (Pinus strobus "Sea Urchin")</t>
  </si>
  <si>
    <t>Сосна горная (Pinus mugo "Varella")</t>
  </si>
  <si>
    <t>Сосна горная (Pinus mugo "Winter Gold")</t>
  </si>
  <si>
    <t>Сосна кедровая корейская (Pinus koraiensis Blue Ball")</t>
  </si>
  <si>
    <t>Сосна мелкоцветковая (Pinus parviflora "Bounty")</t>
  </si>
  <si>
    <t>Сосна мелкоцветковая (Pinus parviflora "Dai-ho")</t>
  </si>
  <si>
    <t>Сосна мелкоцветковая (Pinus parviflora "Fuku-zu-mi")</t>
  </si>
  <si>
    <t>Сосна мелкоцветковая (Pinus parviflora "Koraku")</t>
  </si>
  <si>
    <t>Сосна мелкоцветковая (Pinus parviflora "Negishi")</t>
  </si>
  <si>
    <t>Сосна мелкоцветковая (Pinus parviflora "Saphir")</t>
  </si>
  <si>
    <t>Сосна мелкоцветковая (Pinus parviflora "Shizukagoten")</t>
  </si>
  <si>
    <t>Сосна обыкновенная (Pinus sylvestris "Bennet's Compact")</t>
  </si>
  <si>
    <t>Pa 60-80</t>
  </si>
  <si>
    <t>Сосна обыкновенная (Pinus sylvestris "Chantry Blue")</t>
  </si>
  <si>
    <t>Сосна обыкновенная (Pinus sylvestris "Fastigiata")</t>
  </si>
  <si>
    <t>Сосна обыкновенная (Pinus sylvestris "Treasure")</t>
  </si>
  <si>
    <t>Сосна смолистая (Pinus resinosa "Watnong")</t>
  </si>
  <si>
    <t>Сосна черная (Pinus nigra "Goldfingers")</t>
  </si>
  <si>
    <t>Спирея Вангутта (Spiraea vanhouttei)</t>
  </si>
  <si>
    <t>Спирея ниппонская (Spiraea nipponica "June Bride")</t>
  </si>
  <si>
    <t>Спирея японская (Spiraea japonica "Firellight")</t>
  </si>
  <si>
    <t>Спирея японская (Spiraea japonica "Goldmaund")</t>
  </si>
  <si>
    <t>Форзиция промежуточная (Forsythia intermedia "Lednogora")</t>
  </si>
  <si>
    <t>Ель колючая (Picea pungens "Montgomery")</t>
  </si>
  <si>
    <t>Сосна горная (Pinus mugo "Ophir")</t>
  </si>
  <si>
    <t>Сосна обыкновенная (Pinus sylvestris "Jeremy")</t>
  </si>
  <si>
    <t>Рододендрон (Rhododendron "Polarnacht")</t>
  </si>
  <si>
    <t>Рододендрон (Rhododendron "Roseum Elegans")</t>
  </si>
  <si>
    <t>Рододендрон (Rhododendron "Catawbiense Grandiflorum")</t>
  </si>
  <si>
    <t>Рододендрон (Rhododendron "Nowa Zembla")</t>
  </si>
  <si>
    <t>Рододендрон (Rhododendron "Germania")</t>
  </si>
  <si>
    <t>Рододендрон (Rhododendron "Horizon Monarch")</t>
  </si>
  <si>
    <t>Рододендрон (Rhododendron "Red Jack")</t>
  </si>
  <si>
    <t>Рододендрон (Rhododendron "Cosmopolitan")</t>
  </si>
  <si>
    <t>Рододендрон (Rhododendron "Rocket")</t>
  </si>
  <si>
    <t>Рододендрон (Rhododendron "Wilgen's Ruby")</t>
  </si>
  <si>
    <t>Рододендрон (Rhododendron "Fantastica")</t>
  </si>
  <si>
    <t>Рододендрон (Rhododendron "Alfred")</t>
  </si>
  <si>
    <t>Рододендрон (Rhododendron "Hachmann's Kokardia")</t>
  </si>
  <si>
    <t>Рододендрон (Rhododendron "Wladyslaw Lokietek")</t>
  </si>
  <si>
    <t>Рододендрон (Rhododendron "Kazimierz Wielki")</t>
  </si>
  <si>
    <t>Рябина черноплодная (Arоnia melanocаrpa)</t>
  </si>
  <si>
    <t>Pa 130-160</t>
  </si>
  <si>
    <t>Пион (Paeonia "Karl Rosenfield")</t>
  </si>
  <si>
    <t>Пион (Paeonia "Francoise Ortegat")</t>
  </si>
  <si>
    <t>Пион (Paeonia "Primevere")</t>
  </si>
  <si>
    <t>Пион (Paeonia "Big Ben")</t>
  </si>
  <si>
    <t>Пион (Paeonia "Felix Crosse")</t>
  </si>
  <si>
    <t>Пион (Paeonia "Coral Sunset")</t>
  </si>
  <si>
    <t>Пион (Paeonia "Sarah Bernhardt")</t>
  </si>
  <si>
    <t>Пион (Paeonia "Monsieur Martin Cahuzac")</t>
  </si>
  <si>
    <t>Гентиана (Gentiana)</t>
  </si>
  <si>
    <t>Гейхера (Heuchera)</t>
  </si>
  <si>
    <t>Виола (Viola)</t>
  </si>
  <si>
    <t>Астильба (Astilbe)</t>
  </si>
  <si>
    <t>Гортензия крупнолистная (Hydrangea macrophylla "Speedy Red")</t>
  </si>
  <si>
    <t>Гортензия пильчатая (Hydrangea serrata "Deredevil")</t>
  </si>
  <si>
    <t>Кизил съедобный (Cornus mas "Golden Glory")</t>
  </si>
  <si>
    <t>Лилия (Lilium "Foxtrot")</t>
  </si>
  <si>
    <t>Вейгела цветущая (Weigela florida "Pink Poppet")</t>
  </si>
  <si>
    <t>Бузина Черная (Sambucus nigra)</t>
  </si>
  <si>
    <t>C</t>
  </si>
  <si>
    <t>Можжевельник обыкновенный (Juniperus communis "Goldschatz")</t>
  </si>
  <si>
    <t>Бонсай Сосна (Pinus)</t>
  </si>
  <si>
    <t>НИВАКИ (БОНСАЙ)</t>
  </si>
  <si>
    <t>Кипарисовик туполистный (Chamaecyparis obtusa "Tsatsumi Gold")</t>
  </si>
  <si>
    <t>Гортензия крупнолистная (Hydrangea macrophylla "Royal Red")</t>
  </si>
  <si>
    <t>Туя западная (Thuja occidentalis "Mirjam")</t>
  </si>
  <si>
    <t>Сирень обыкновенная (Syringa vulgaris "Krasavitsa Moskvy")</t>
  </si>
  <si>
    <t>Сирень обыкновенная (Syringa vulgaris "Acubaefolia")</t>
  </si>
  <si>
    <t>Сирень обыкновенная (Syringa vulgaris "Znamya Lenina")</t>
  </si>
  <si>
    <t>Сирень обыкновенная (Syringa vulgaris "Hortensia")</t>
  </si>
  <si>
    <t>Барбарис Тунберга (Berberis thunbergii "Concorde")</t>
  </si>
  <si>
    <t>Спирея японская (Spiraea japonica "Genpei")</t>
  </si>
  <si>
    <t>Спирея японская (Spiraea japonica "Golden Princess")</t>
  </si>
  <si>
    <t>C25</t>
  </si>
  <si>
    <t>Сосна кедровая (Pinus cembra)</t>
  </si>
  <si>
    <t>120-140</t>
  </si>
  <si>
    <t>Лиственница европейская (Larix decidua)</t>
  </si>
  <si>
    <t>Ра 90-100</t>
  </si>
  <si>
    <t>Сосна черная (Pinus nigra "Cebennensis Nana")</t>
  </si>
  <si>
    <t>Ра 60-80</t>
  </si>
  <si>
    <t>Сосна черная (Pinus nigra "Petra")</t>
  </si>
  <si>
    <t>Ра 100-110</t>
  </si>
  <si>
    <t>Сосна густоцветковая (Pinus densiflora "Kim")</t>
  </si>
  <si>
    <t>Сосна черная (Pinus nigra "Ottos Compact")</t>
  </si>
  <si>
    <t>Клен ложноплатановый (Acer pseudoplatanus "Esk Sinsed")</t>
  </si>
  <si>
    <t>С25</t>
  </si>
  <si>
    <t>Вяз мелколистный (Ulmus parvifolia "Geisha")</t>
  </si>
  <si>
    <t>Береза повислая (Betula pendula "Youngii")</t>
  </si>
  <si>
    <t>Береза белокорая (Betula utilis "Doorenbosi")</t>
  </si>
  <si>
    <t>Береза повислая (Betula pendula "Spider Alley")</t>
  </si>
  <si>
    <t>180-200</t>
  </si>
  <si>
    <t>Ра 130-160</t>
  </si>
  <si>
    <t>Ива козья (Salix caprea "Kilmarnock")</t>
  </si>
  <si>
    <t>Pa 140</t>
  </si>
  <si>
    <t>С45</t>
  </si>
  <si>
    <t>Вишня мелкопильчатая (Prunus serrulata "Kanzan")</t>
  </si>
  <si>
    <t>Pa 120-130</t>
  </si>
  <si>
    <t>Клен остролистный (Acer platanoides "Crimson King")</t>
  </si>
  <si>
    <t>С24</t>
  </si>
  <si>
    <t>Pa 230-250</t>
  </si>
  <si>
    <t>Вишня мелкопильчатая (Prunus serrulata "Royal Buгgundy")</t>
  </si>
  <si>
    <t>С30</t>
  </si>
  <si>
    <t>Pa 180-190</t>
  </si>
  <si>
    <t>Pa 180-200</t>
  </si>
  <si>
    <t>Бук лесной (Fagus sylvatica "Pendula")</t>
  </si>
  <si>
    <t>Pa 250-300</t>
  </si>
  <si>
    <t>Яблоня обильноцветущая (Malus floribunda "Royality")</t>
  </si>
  <si>
    <t>Ива белая (Salix alba "Tristis")</t>
  </si>
  <si>
    <t>Pa 280-300</t>
  </si>
  <si>
    <t>130-150</t>
  </si>
  <si>
    <t>Яблоня декоративная (Malus "Brandywine")</t>
  </si>
  <si>
    <t>С15</t>
  </si>
  <si>
    <t>190-210</t>
  </si>
  <si>
    <t>Дерен белый (Cornus alba "Elegantissima")</t>
  </si>
  <si>
    <t>Сирень обыкновенная (Syringa vulgaris "Nebo Moskvy")</t>
  </si>
  <si>
    <t>Сирень обыкновенная (Syringa vulgaris "Madame Lemoine")</t>
  </si>
  <si>
    <t>C5-C7,5</t>
  </si>
  <si>
    <t>Спирея японская (Spiraea japonica "Crispa")</t>
  </si>
  <si>
    <t>ИТОГО</t>
  </si>
  <si>
    <t>Рододендрон (Rhododendron "Cheer")</t>
  </si>
  <si>
    <t>Рододендрон (Rhododendron "Pearce's American Beauty")</t>
  </si>
  <si>
    <t>Рододендрон (Rhododendron "Profesor Scholz)</t>
  </si>
  <si>
    <t>Туя западная (Thuja occidentalis "Brobecks Tower")</t>
  </si>
  <si>
    <t>Ель колючая (Picea pungens "Blaue Kissen")/</t>
  </si>
  <si>
    <t>Ель колючая (Picea pungens "Super Blue")/</t>
  </si>
  <si>
    <t>Можжевельник горизонтальный (Juniperus horizontalis "Golden Carpet")/</t>
  </si>
  <si>
    <t>Можжевельник казацкий (Juniperus sabina "Broadmoor")/</t>
  </si>
  <si>
    <t>Можжевельник скальный (Juniperus scopulorum "Moonglow")/</t>
  </si>
  <si>
    <t>Можжевельник средний (Juniperus media "Blue and Gold")/</t>
  </si>
  <si>
    <t>Можжевельник средний (Juniperus media "Mordigan Gold")/</t>
  </si>
  <si>
    <t>Можжевельник средний (Juniperus media "Pfitzeriana Glauca")/</t>
  </si>
  <si>
    <t>Можжевельник чешуйчатый (Juniperus squamata "Blue Star")/</t>
  </si>
  <si>
    <t>Можжевельник чешуйчатый (Juniperus squamata "Meyeri Compacta")/</t>
  </si>
  <si>
    <t>Пихта корейская (Abies koreana)/</t>
  </si>
  <si>
    <t>Сосна Веймутова (Pinus strobus "Green Twist")/</t>
  </si>
  <si>
    <t>Сосна Веймутова (Pinus strobus "Greg")/</t>
  </si>
  <si>
    <t>Сосна Веймутова (Pinus strobus "Tiny Kurls")/</t>
  </si>
  <si>
    <t>Сосна горная (Pinus mugo "Golden Glow")/</t>
  </si>
  <si>
    <t>Сосна горная (Pinus mugo "Hrobecek")/</t>
  </si>
  <si>
    <t>Сосна Гриффита (Pinus wallichiana)/</t>
  </si>
  <si>
    <t>Сосна густоцветковая (Pinus densiflora "Meylan Compact")/</t>
  </si>
  <si>
    <t>Сосна кедровая (Pínus cembra)/</t>
  </si>
  <si>
    <t>Сосна мелкоцветковая (Pinus parviflora "Azuma Yugiri")/</t>
  </si>
  <si>
    <t>Сосна мелкоцветковая (Pinus parviflora "Ibo Can")/</t>
  </si>
  <si>
    <t>Сосна мелкоцветковая (Pinus parviflora "Linda")/</t>
  </si>
  <si>
    <t>Сосна смолистая (Pinus resinosa "Watnong")/</t>
  </si>
  <si>
    <t>Тис ягодный (Taxus baccata "Elegantissima")/</t>
  </si>
  <si>
    <t>Туя западная (Thuja occidentalis "Columna")/</t>
  </si>
  <si>
    <t>Туя западная (Thuja occidentalis "Danica")/</t>
  </si>
  <si>
    <t>Туя западная (Thuja occidentalis "Golden Smaragd")/</t>
  </si>
  <si>
    <t>Туя западная (Thuja occidentalis "Little Champion")/</t>
  </si>
  <si>
    <t>Туя западная (Thuja occidentalis "Woodwardii")/</t>
  </si>
  <si>
    <t>Туя складчатая (Thuja plicata "Whipcord")/</t>
  </si>
  <si>
    <t>Боярышник обыкновенный (Crataegus levigiata "Paul’s Scarlet")/</t>
  </si>
  <si>
    <t>Вишня мелкопильчатая (Prunus serrulata "Kiku-shidare-zakura")/</t>
  </si>
  <si>
    <t>Ива пурпурная (Salix purpurea "Pendula")/</t>
  </si>
  <si>
    <t>Клен остролистный (Acer platanoides "Globosum")/</t>
  </si>
  <si>
    <t>Клен остролистный (Acer platanoides "Golden Globe")/</t>
  </si>
  <si>
    <t>Барбарис Тунберга (Berberis thunbergii "Kobold")/</t>
  </si>
  <si>
    <t>Барбарис Тунберга (Berberis thunbergii "Orange Moon")/</t>
  </si>
  <si>
    <t>Барбарис Тунберга (Berberis thunbergii "Summer Sunset")/</t>
  </si>
  <si>
    <t>Голубика (Borówka "Bluegold")/</t>
  </si>
  <si>
    <t>Голубика (Borówka "Elliot")/</t>
  </si>
  <si>
    <t>Гортензия метельчатая (Hydrangea  paniculata "Polar Bear")/</t>
  </si>
  <si>
    <t>Гортензия метельчатая (Hydrangea  paniculata "Silver Dollar")/</t>
  </si>
  <si>
    <t>Спирея серая (Spiraea cinerea "Grefsheim")/</t>
  </si>
  <si>
    <t>Спирея японская (Spiraea japonica "Anthony Waterer")/</t>
  </si>
  <si>
    <t>Спирея японская (Spiraea japonica "Little Princess")/</t>
  </si>
  <si>
    <t>Барбарис Тунберга (Berberis thunbergii "Atropurpurea")/</t>
  </si>
  <si>
    <t>Туя западная (Thuja occidentalis "Brabant")/</t>
  </si>
  <si>
    <t>Кипарисовик горохоплодный (Chamaecyparis pisifera "Golden Mop")#</t>
  </si>
  <si>
    <t>Лапчатка кустарниковая (Potentilla fruticosa "Tangerine")#</t>
  </si>
  <si>
    <t>Можжевельник китайский (Juniperus chinensis "Kurivao Gold")#</t>
  </si>
  <si>
    <t>Можжевельник прибрежный (Juniperus conferta "Schlager")#</t>
  </si>
  <si>
    <t>Можжевельник средний (Juniperus media "Golden Saucer")#</t>
  </si>
  <si>
    <t>Можжевельник средний (Juniperus media "Golden Joy")#</t>
  </si>
  <si>
    <t>Можжевельник чешуйчатый (Juniperus squamata "Dream Joy")#</t>
  </si>
  <si>
    <t>Барбарис Тунберга (Berberis thunbergii "Diabolicum")#</t>
  </si>
  <si>
    <t>Барбарис Тунберга (Berberis thunbergii "Chiquita")#</t>
  </si>
  <si>
    <t>Барбарис Тунберга (Berberis thunbergii "Orange Fire")#</t>
  </si>
  <si>
    <t>Боярышник обыкновенный (Crataegus levigiata)#</t>
  </si>
  <si>
    <t>200-250</t>
  </si>
  <si>
    <t>Боярышник обыкновенный (Crataegus levigiata "Paul’s Scarlet")#</t>
  </si>
  <si>
    <t>Дерен белый (Cornus alba "Sibirica")#</t>
  </si>
  <si>
    <t>Гинкго билоба (Ginkgo biloba)#</t>
  </si>
  <si>
    <t>Вейгела цветущая (Weigela florida "Red Prince")#</t>
  </si>
  <si>
    <t>Вейгала цветущая (Weigela florida "Bristol Ruby")#</t>
  </si>
  <si>
    <t>Дуб черешчатый (Quercus robur)#</t>
  </si>
  <si>
    <t>Дуб красный (Quercus rubra)#</t>
  </si>
  <si>
    <t>Ель сизая (Picea glauca "Laurin")#</t>
  </si>
  <si>
    <t>Ель обыкновенная (Picea abies)#</t>
  </si>
  <si>
    <t>25-35</t>
  </si>
  <si>
    <t>Ель колючая (Picea pungens "Glauca")#</t>
  </si>
  <si>
    <t>100-130</t>
  </si>
  <si>
    <t>Калина обыкновенная (Viburnum opulus "Xanthocarpum")#</t>
  </si>
  <si>
    <t>Калина обыкновенная (Viburnum opulus "Roseum")</t>
  </si>
  <si>
    <t>Кипарисовик горохоплодный (Chamaecyparis pisifera "Filifera Aureovariegata")#</t>
  </si>
  <si>
    <t>Липа мелколистная (Tilia cordata)#</t>
  </si>
  <si>
    <t>Лещина обыкновенная (Corylus avellana)#</t>
  </si>
  <si>
    <t>Клен полевой (Acer campestre)#</t>
  </si>
  <si>
    <t>Клен остролистный (Acer platanoides)#</t>
  </si>
  <si>
    <t>100-150</t>
  </si>
  <si>
    <t>Клен Гиннала (Quercus ginnala)#</t>
  </si>
  <si>
    <t>Можжевельник чешуйчатый (Juniperus squamata "Loderi")#</t>
  </si>
  <si>
    <t>Можжевельник чешуйчатый (Juniperus squamata "Holger")#</t>
  </si>
  <si>
    <t>Можжевельник средний (Juniperus media "Pfitzeriana Compacta")#</t>
  </si>
  <si>
    <t>Можжевельник средний (Juniperus media "Mordigan Gold")#</t>
  </si>
  <si>
    <t>Можжевельник обыкновенный (Juniperus communis "Meyer")#</t>
  </si>
  <si>
    <t>Можжевельник горизонтальный (Juniperus horizontalis 'Willtoni')#</t>
  </si>
  <si>
    <t>Можжевельник горизонтальный (Juniperus horizontalis "Glacier")#</t>
  </si>
  <si>
    <t>Можжевельник горизонтальный (Juniperus horizontalis "Bar Harbor")#</t>
  </si>
  <si>
    <t>Пихта одноцветная (Abies Concolor)#</t>
  </si>
  <si>
    <t>Рябина черноплодная (Arоnia melanocаrpa)#</t>
  </si>
  <si>
    <t>Рябина промежуточная (Sorbus intermedia)#</t>
  </si>
  <si>
    <t>Рябина обыкновенная (Sorbus aucuparia)#</t>
  </si>
  <si>
    <t>Рябина обыкновенная (Sorbus aucuparia "Fastigiata")#</t>
  </si>
  <si>
    <t>Рябина обыкновенная (Sorbus aucuparia "Autum Spire")#</t>
  </si>
  <si>
    <t>Сосна обыкновенная (Pinus sylvestris)#</t>
  </si>
  <si>
    <t>Сосна желтая (Pinus ponderosa)#</t>
  </si>
  <si>
    <t>Сосна Гриффита (Pinus wallichiana)#</t>
  </si>
  <si>
    <t>Сосна горная (Pinus mugo)#</t>
  </si>
  <si>
    <t>Спирея японская (Spiraea japonica "Sundrop")#</t>
  </si>
  <si>
    <t>15-25</t>
  </si>
  <si>
    <t>Спирея японская (Spiraea japonica "Japanese Dwarf")#</t>
  </si>
  <si>
    <t>Спирея японская (Spiraea japonica "Goldflame")#</t>
  </si>
  <si>
    <t>Спирея японская (Spiraea japonica "Golden Princess")#</t>
  </si>
  <si>
    <t>Спирея Вангутта (Spiraea vanhouttei "Gold Fountain")#</t>
  </si>
  <si>
    <t>Туя складчатая (Thuja plicata "Kagers Beauty")#</t>
  </si>
  <si>
    <t>Туя складчатая (Thuja occidentalis "Aldrich Mountain")#</t>
  </si>
  <si>
    <t>Туя западная (Thuja occidentalis "Maja")#</t>
  </si>
  <si>
    <t>Шиповник (Rosa canina)#</t>
  </si>
  <si>
    <t>Чубушник венечный (Philadelphus coronarius)#</t>
  </si>
  <si>
    <t>Сирень обыкновенная (Syringa vulgaris) #</t>
  </si>
  <si>
    <t>Туя западная (Thuja occidentalis "Gold Pearle'')</t>
  </si>
  <si>
    <t>Туя западная (Thuja occidentalis "Golden Globe'')/</t>
  </si>
  <si>
    <t>Туя западная (Thuja occidentalis "Mirjam")/</t>
  </si>
  <si>
    <t>Туя западная (Thuja occidentalis "Mr. Bowling Ball")#</t>
  </si>
  <si>
    <t>Туя западная (Thuja occidentalis "Sunkist")#</t>
  </si>
  <si>
    <t>Туя западная (Thuja occidentalis "Wagneri'')#</t>
  </si>
  <si>
    <t>Туя западная (Thuja occidentalis "Hoseri'')/</t>
  </si>
  <si>
    <t>Бук лесной (Fagus sylvatica)#</t>
  </si>
  <si>
    <t>Pa 120</t>
  </si>
  <si>
    <t xml:space="preserve">          РБ, г.Могилев, трасса Р-122, 11км</t>
  </si>
  <si>
    <t>d 20 h 25</t>
  </si>
  <si>
    <t>Барбарис Тунберга (Berberis thunbergii "Red Carpet")</t>
  </si>
  <si>
    <t>Барбарис Тунберга (Berberis thunbergii "Dart`s Red Ledy")</t>
  </si>
  <si>
    <t>Сосна черная (Pinus nigra "Bambino")</t>
  </si>
  <si>
    <t>Сосна горная (Pinus mugo "Schweizer Tourist")</t>
  </si>
  <si>
    <t>Сосна горная (Pinus mugo "Little Gold Star")</t>
  </si>
  <si>
    <t>Сосна горная (Pinus mugo "Mini Mops")</t>
  </si>
  <si>
    <t>Сосна Шверина (Pinus Schwerini "Wiethorst")</t>
  </si>
  <si>
    <t>Сосна горная (Pinus mugo "Sherwood Compact")</t>
  </si>
  <si>
    <t>C4</t>
  </si>
  <si>
    <t>Сосна мелкоцветковая (Pinus parviflora "Bonnie Bergman")</t>
  </si>
  <si>
    <t>Сосна густоцветковая (Pinus densiflora "Low Glow")</t>
  </si>
  <si>
    <t>Сосна Веймутова (Pinus strobus "Pendula")</t>
  </si>
  <si>
    <t>Ель сербская (Picea omorika "Peve Tijn")</t>
  </si>
  <si>
    <t>Ель MIX</t>
  </si>
  <si>
    <t>Сосна горная (Pinus mugo "Jacobsen")</t>
  </si>
  <si>
    <t>Сосна горная (Pinus mugo "Jezek")</t>
  </si>
  <si>
    <t>Туя складчатая (Thuja plicata "Whipcord")</t>
  </si>
  <si>
    <t>Ель обыкновенная (Picea abies "Virgata")</t>
  </si>
  <si>
    <t>Ель обыкновенная (Picea abies "Svaty Jan")</t>
  </si>
  <si>
    <t>Можжевельник казацкий (Juniperus sabina "Variegata")</t>
  </si>
  <si>
    <t>Тис ягодный (Taxus baccata "David")</t>
  </si>
  <si>
    <t>C1</t>
  </si>
  <si>
    <t>Сосна гибкая (Pinus flexilis "Cesarini Blue")</t>
  </si>
  <si>
    <t>Можжевельник горизонтальный (Juniperus horizontalis "Ice Blue")</t>
  </si>
  <si>
    <t>Сосна мексиканская (Pinus "Mexico")</t>
  </si>
  <si>
    <t>Сосна Веймутова (Pinus strobus "Green Twist")</t>
  </si>
  <si>
    <t>Сосна мелкоцветковая (Pinus parviflora "Venus")</t>
  </si>
  <si>
    <t>Сосна мелкоцветковая (Pinus parviflora "Bergman")</t>
  </si>
  <si>
    <t>Пихта субальпийская (Abies lasiocarpa "Compacta")</t>
  </si>
  <si>
    <t>Пихта Нордмана (Abies nordmanniana "Barabits Compact")</t>
  </si>
  <si>
    <t>Кипарисовик нутканский (Chamaecyparis nootkansis"Pendula")</t>
  </si>
  <si>
    <t>Кипарисовик туполистный (Chamaecyparis obtusa "Oregon Crested")</t>
  </si>
  <si>
    <t>Лиственница европейская (Larix decidua "Pendula")</t>
  </si>
  <si>
    <t>Ель колючая (Picea pungens "Bialabok")</t>
  </si>
  <si>
    <t>Ель колючая (Picea pungens "Brynek")</t>
  </si>
  <si>
    <t>Ель колючая (Picea pungens "Mecky")</t>
  </si>
  <si>
    <t>Сосна белокорая (Pinus leucodermis "Malinki")</t>
  </si>
  <si>
    <t>Сосна горная (Pinus mugo "Benjamin")</t>
  </si>
  <si>
    <t>Pa90</t>
  </si>
  <si>
    <t>Pa80</t>
  </si>
  <si>
    <t>Сосна черная (Pinus nigra "Green Tower")</t>
  </si>
  <si>
    <t>Сосна обыкновенная (Pinus sylvestris "Watereri")</t>
  </si>
  <si>
    <t>Кипарисовик туполистный (Chamaecyparis obtusa "Nana Gracilis")</t>
  </si>
  <si>
    <t>Сосна обыкновенная (Pinus sylvestris "Cindy")</t>
  </si>
  <si>
    <t>С3-С5</t>
  </si>
  <si>
    <t>Туя западная (Thuja occidentalis "Europe Gold'')</t>
  </si>
  <si>
    <t>ЛИСТВЕННЫЕ КУСТАРНИКИ</t>
  </si>
  <si>
    <t xml:space="preserve"> ХВОЙНЫЙ РАСТЕНИЯ</t>
  </si>
  <si>
    <t>Pa</t>
  </si>
  <si>
    <t>Ель колючая (Picea pungens "Mrs. Cesarini")</t>
  </si>
  <si>
    <t>Ель обыкновенная (Picea abies "Gold Nugget")</t>
  </si>
  <si>
    <t>Ель сербская (Picea omorika "Kamenz")</t>
  </si>
  <si>
    <t>Ель сизая (Picea glauca "Cecylia")</t>
  </si>
  <si>
    <t>Пихта корейская (Abies koreana "Agisz")</t>
  </si>
  <si>
    <t>Пихта Нордмана (Abies nordmanniana "Munsterland")</t>
  </si>
  <si>
    <t>Сосна гибкая (Pinus flexilis "Vanderwolf Pyramid")</t>
  </si>
  <si>
    <t>Сосна горная (Pinus mugo "Darobs Sun")</t>
  </si>
  <si>
    <t>Сосна горная (Pinus mugo "Hexe")</t>
  </si>
  <si>
    <t>Сосна густоцветковая (Pinus densiflora "Pendwick")</t>
  </si>
  <si>
    <t>Сосна крючковатая (Pinus uncinata "Nana Compacta")</t>
  </si>
  <si>
    <t>Сосна обыкновенная (Pinus sylvestris "Andora")</t>
  </si>
  <si>
    <t xml:space="preserve">                           ЛИСТВЕННЫЕ ДЕРЕВЬЯ</t>
  </si>
  <si>
    <t>Туя западная (Thuja occidentalis "Danica Aurea")</t>
  </si>
  <si>
    <t>Хоста (Hosta)</t>
  </si>
  <si>
    <t>Можжевельник горизонтальный (Juniperus horizontalis "Andorra Compact")</t>
  </si>
  <si>
    <t>Барбарис обыкновенный (Berberis vulgaris)*</t>
  </si>
  <si>
    <t>Магнолия (Magnolia "Ricki")</t>
  </si>
  <si>
    <t>Магнолия (Magnolia "Merrill")</t>
  </si>
  <si>
    <t>Магнолия (Magnolia "Susan")</t>
  </si>
  <si>
    <t>Магнолия (Magnolia "Betty")</t>
  </si>
  <si>
    <t>Магнолия (Magnolia "Leonard Messel")</t>
  </si>
  <si>
    <t>Магнолия (Magnolia "Alexandra")</t>
  </si>
  <si>
    <t>Магнолия (Magnolia "Rustica Rubra")</t>
  </si>
  <si>
    <t>Можжевельник китайский (Juniperus chinensis "Blue Alps")</t>
  </si>
  <si>
    <t>Туя складчатая (Thuja plicata "Kornik")</t>
  </si>
  <si>
    <t>Кипарисовик горохоплодный (Chamaecyparis pisifera "Filifera Nana")</t>
  </si>
  <si>
    <t>Сосна черная (Pinus nigra "Oregon Green")</t>
  </si>
  <si>
    <t>Кордилина (Cordyline аustralis "Red Star")</t>
  </si>
  <si>
    <t>Падуб остролистный (Ilex aquifolium "Silver Queen")</t>
  </si>
  <si>
    <t>Падуб остролистный (Ilex aquifolium "Ferox Argentea")</t>
  </si>
  <si>
    <t>Падуб остролистный (Ilex aquifolium "Alaska")</t>
  </si>
  <si>
    <t>Барбарис Тунберга (Berberis thunbergii "Orange Sunrise")</t>
  </si>
  <si>
    <t>Барбарис Тунберга (Berberis thunbergii "Tiny Gold")</t>
  </si>
  <si>
    <t>Барбарис Тунберга (Berberis thunbergii "Maria")</t>
  </si>
  <si>
    <t>Барбарис Тунберга (Berberis thunbergii "Golden Rocket")</t>
  </si>
  <si>
    <t>Барбарис Тунберга (Berberis thunbergii "Flamingo")</t>
  </si>
  <si>
    <t>Барбарис Тунберга (Berberis thunbergii "Green Carpet")</t>
  </si>
  <si>
    <t>Лиственница европейская (Larix decidua "Blue Ball")*</t>
  </si>
  <si>
    <t>Pa 130-140</t>
  </si>
  <si>
    <t>Лиственница японская (Larix kaempferi "Stiff Weeper")*</t>
  </si>
  <si>
    <t>Pa 150-180</t>
  </si>
  <si>
    <t>Роза (Rosa) в ассортименте</t>
  </si>
  <si>
    <t>Ель колючая (Picea pungens "Moj Ogrod")</t>
  </si>
  <si>
    <t>Можжевельник казацкий (Juniperus sabina "Mas")*</t>
  </si>
  <si>
    <t>Можжевельник MIX</t>
  </si>
  <si>
    <t>Голубика (Borówka "Sierra")/</t>
  </si>
  <si>
    <t>Голубика (Borówka "Nelson")</t>
  </si>
  <si>
    <t>Голубика (Borówka "Bonus")/</t>
  </si>
  <si>
    <t>Голубика (Borówka "Bluecrop")/</t>
  </si>
  <si>
    <t>Голубика (Borówka "Herbert")/</t>
  </si>
  <si>
    <t>Голубика (Borówka "Duke")/</t>
  </si>
  <si>
    <t>Голубика (Borówka "Patriot")</t>
  </si>
  <si>
    <t>Голубика (Borówka "Rekka")</t>
  </si>
  <si>
    <t>Сирень обыкновенная (Syringa vulgaris "Palibin")</t>
  </si>
  <si>
    <t>Ель колючая (Picea pungens "Hoopsii")</t>
  </si>
  <si>
    <t>Ель колючая (Picea pungens "Edith")</t>
  </si>
  <si>
    <t>Сосна горная (Pinus mugo "Kissen")</t>
  </si>
  <si>
    <t>Сосна горная (Pinus mugo "Golden Star")</t>
  </si>
  <si>
    <t>Ель восточная (Picea orientalis "Juwel")</t>
  </si>
  <si>
    <t>Ра</t>
  </si>
  <si>
    <t>Бересклет Форчуна (Euonymus fortunei "Aureus")</t>
  </si>
  <si>
    <t>Карагана древовидная (Caragana arborescens "Pendula")</t>
  </si>
  <si>
    <t>Лещина обыкновенная (Corylus avellana "Tortuosa")</t>
  </si>
  <si>
    <t>Береза повислая (Betula pendula "Variegata")</t>
  </si>
  <si>
    <t>Миндаль трехлопастный (Prunus tríloba)</t>
  </si>
  <si>
    <t>Сосна крючковатая (Pinus uncinata "Wiel")</t>
  </si>
  <si>
    <t>Сосна остистая (Pinus aristata)</t>
  </si>
  <si>
    <t>Ель ситхинская (Picea sitchensis "Silberzwerg")</t>
  </si>
  <si>
    <t>Сосна горная (Pinus mugo "Carsten's WinterGold")</t>
  </si>
  <si>
    <t>Сосна мелкоцветковая (Pinus strobiformis "Loma Linda")*</t>
  </si>
  <si>
    <t>Сосна мелкоцветковая (Pinus parviflora "Blauer Engel")*</t>
  </si>
  <si>
    <t>50</t>
  </si>
  <si>
    <t>Ель обыкновенная (Picea abies "Multheralm")</t>
  </si>
  <si>
    <t>Сосна черная (Pinus nigra "Agnes")</t>
  </si>
  <si>
    <t>Сосна остистая (Pinus aristata "Fairplay")</t>
  </si>
  <si>
    <t>Сосна горная (Pinus mugo "Krnak")*</t>
  </si>
  <si>
    <t>Туя складчатая (Thuja plicata "Kagers Beauty")</t>
  </si>
  <si>
    <t>Ель обыкновенная (Picea abies "Pusch")</t>
  </si>
  <si>
    <t>Пузыреплодник калинолистный (Physocarpus opulifolius "Diabolo")</t>
  </si>
  <si>
    <t>Лапчатка кустарниковая (Potentilla fruticosa "Hopley Orange")</t>
  </si>
  <si>
    <t>Барбарис Тунберга (Berberis thunbergii "Vulcano")</t>
  </si>
  <si>
    <t>Барбарис Оттавский (Berberis ottawensis "Superba")</t>
  </si>
  <si>
    <t>Спирея японская (Spiraea japonica "Magic Carpet")</t>
  </si>
  <si>
    <t>Туя западная (Thuja occidentalis "Golden Tuffet'')</t>
  </si>
  <si>
    <t>Пихта MIX</t>
  </si>
  <si>
    <t>Пихта одноцветная (Abies Concolor "Spala")</t>
  </si>
  <si>
    <t>Туя западная (Thuja occidentalis "Sunkist")</t>
  </si>
  <si>
    <t>Лещина обыкновенная (Corylus avellana "Syrena")</t>
  </si>
  <si>
    <t>Вейгела цветущая (Weigela florida "Victoria")</t>
  </si>
  <si>
    <t>Туя западная (Thuja occidentalis "Konfettii")</t>
  </si>
  <si>
    <t>Туя складчатая (Thuja plicata "Zebrina Extra Gold")</t>
  </si>
  <si>
    <t>Можжевельник китайский (Juniperus chinensis "Stricta")</t>
  </si>
  <si>
    <t>Ель сербская (Picea omorika "Beran")</t>
  </si>
  <si>
    <t>Туя западная (Thuja occidentalis "Filiformis'')</t>
  </si>
  <si>
    <t>Гортензия метельчатая (Hydrangea  paniculata "Sundae Fraise")</t>
  </si>
  <si>
    <t>Гортензия метельчатая (Hydrangea  paniculata "Magical Sweet Sommer")</t>
  </si>
  <si>
    <t>Гортензия метельчатая (Hydrangea  paniculata "Vanille Fraise")</t>
  </si>
  <si>
    <t>Гортензия метельчатая (Hydrangea  paniculata "Limelight")</t>
  </si>
  <si>
    <t>Гортензия метельчатая (Hydrangea  paniculata "Magical Moonlight")</t>
  </si>
  <si>
    <t>Гортензия в ассортименте</t>
  </si>
  <si>
    <t>Барбарис Тунберга (Berberis thunbergii "Red Hot Chill")</t>
  </si>
  <si>
    <t>Туя западная (Thuja occidentalis "Degroot's Spire")</t>
  </si>
  <si>
    <t>Можжевельник средний (Juniperus media "Mint Julep")</t>
  </si>
  <si>
    <t>Барбарис Тунберга (Berberis thunbergii "Atropurpurea nana")</t>
  </si>
  <si>
    <t>C2-C5</t>
  </si>
  <si>
    <t>Барбарис Тунберга (Berberis thunbergii "Rosa Glow")</t>
  </si>
  <si>
    <t>Барбарис Тунберга (Berberis thunbergii "Indian Sammer")</t>
  </si>
  <si>
    <t>Гортензия метельчатая (Hydrangea  paniculata "Tivoli Rot")/</t>
  </si>
  <si>
    <t>Пузыреплодник калинолистный (Physocarpus opulifolius "Little Joker")</t>
  </si>
  <si>
    <t>Лапчатка кустарниковая (Potentilla fruticosa "Goldfinger")</t>
  </si>
  <si>
    <t>Лапчатка кустарниковая (Potentilla fruticosa)</t>
  </si>
  <si>
    <t>Спирея японская (Spiraea japonica "Shirobana")#</t>
  </si>
  <si>
    <t>Туя западная (Thyja occidentalis "Miky")</t>
  </si>
  <si>
    <t>Можжевельник казацкий (Juniperus sabina "Glauca")*</t>
  </si>
  <si>
    <t>Лилия (Lilium "Bonanza")</t>
  </si>
  <si>
    <t>Азалия листопадная (Azalea "Apricot")</t>
  </si>
  <si>
    <t>Азалия листопадная (Azalea "Oxydol")</t>
  </si>
  <si>
    <t>Азалия листопадная (Azalea "Feuerwerk")</t>
  </si>
  <si>
    <t>Азалия листопадная (Azalea "Chanel")</t>
  </si>
  <si>
    <t>Азалия листопадная (Azalea "Pink Delight")</t>
  </si>
  <si>
    <t>Азалия листопадная (Azalea "Feuerkopfchen")</t>
  </si>
  <si>
    <t>Азалия листопадная (Azalea "Rosenkopfchen")</t>
  </si>
  <si>
    <t>Азалия листопадная (Azalea "Doloroso")</t>
  </si>
  <si>
    <t>Азалия листопадная (Azalea "Flamenco")</t>
  </si>
  <si>
    <t>Азалия листопадная (Azalea "Daviesi")</t>
  </si>
  <si>
    <t>Спирея японская (Spiraea japonica "Nana")</t>
  </si>
  <si>
    <t>С5-C7,5</t>
  </si>
  <si>
    <t>Каштан конский (Aеsculus hippocаstanum)</t>
  </si>
  <si>
    <t>C25-C35</t>
  </si>
  <si>
    <t>Бонсай Можжевельник (Juniperus)</t>
  </si>
  <si>
    <t>Бонсай Пихта (Abies)</t>
  </si>
  <si>
    <t>Ель сизая (Picea glauca "Conica")#</t>
  </si>
  <si>
    <t>Сосна белокорая (Pinus albicaulis)#</t>
  </si>
  <si>
    <t>Туя западная (Thuja occidentalis "Globosa")#</t>
  </si>
  <si>
    <t>Туя западная (Thuja occidentalis "David")#</t>
  </si>
  <si>
    <t>С2-C5</t>
  </si>
  <si>
    <t>50-80</t>
  </si>
  <si>
    <t>150-180</t>
  </si>
  <si>
    <t>100-140</t>
  </si>
  <si>
    <t>Пахисандра верхушечная (Pachisandra terminalis "Green Carpet")#</t>
  </si>
  <si>
    <t>Ра 50-60</t>
  </si>
  <si>
    <t>С35</t>
  </si>
  <si>
    <t>Ра 160-180</t>
  </si>
  <si>
    <t>Береза черная (Betula nigra "Summer Cascade")#</t>
  </si>
  <si>
    <t>100-120</t>
  </si>
  <si>
    <t>200-240</t>
  </si>
  <si>
    <t>Береза повислая (Betula pendula "Youngii")#</t>
  </si>
  <si>
    <t>Бобовник Ватерера (Laburnum x watereri "Vossii")#</t>
  </si>
  <si>
    <t>Pa 180</t>
  </si>
  <si>
    <t>Вишня мелкопильчатая (Prunus serrulata "Kiku-shidare-zakura")#</t>
  </si>
  <si>
    <t>Дуб черешчатый (Quercus robur "Fastigiata")#</t>
  </si>
  <si>
    <t>Клен остролистный (Acer platanoides "Crimson Centry")#</t>
  </si>
  <si>
    <t>C35</t>
  </si>
  <si>
    <t>Pa 200-220</t>
  </si>
  <si>
    <t>Клен остролистный (Acer platanoides "Esk Sinsed")#</t>
  </si>
  <si>
    <t>Клен остролистный (Acer platanoides "Royal Red")#</t>
  </si>
  <si>
    <t>Липа мелколистная (Tilia cordata "Greenspire")#</t>
  </si>
  <si>
    <t>Липа мелколистная (Tilia cordata "Rancho")#</t>
  </si>
  <si>
    <t>Pябинa Кашмирская (Sorbus cashmiriana)#</t>
  </si>
  <si>
    <t>Рябина обыкновенная (Sorbus aucuparia "Dodong")#</t>
  </si>
  <si>
    <t>Рябина обыкновенная (Sorbus aucuparia "Fingerprint")#</t>
  </si>
  <si>
    <t>Рябина обыкновенная (Sorbus aucuparia "Columna)#</t>
  </si>
  <si>
    <t>Яблоня обильноцветущая (Malus floribunda "Royality")#</t>
  </si>
  <si>
    <t>Pa 100</t>
  </si>
  <si>
    <t>Клен полевой (Acer campestre "Carnival")#</t>
  </si>
  <si>
    <t>150-200</t>
  </si>
  <si>
    <t>Карагана древовидная (Caragana arborescens "Walker")#</t>
  </si>
  <si>
    <t>Катальпа бигнониевидная (Catalpa bignonioides "Nana") #</t>
  </si>
  <si>
    <t>C45</t>
  </si>
  <si>
    <t>Pa 200</t>
  </si>
  <si>
    <t>Хитальпа (Chitalpa)#</t>
  </si>
  <si>
    <t>Клен остролистный (Acer platanoides "Globosum")#</t>
  </si>
  <si>
    <t>Лещина древовидная (Corylus colurna)#</t>
  </si>
  <si>
    <t>C60</t>
  </si>
  <si>
    <t>250-300</t>
  </si>
  <si>
    <t>Барбарис Тунберга (Berberis thunbergii "Indian Sammer")#</t>
  </si>
  <si>
    <t>C2-3</t>
  </si>
  <si>
    <t>Гортензия метельчатая (Hydrangea  paniculata "Grandiflora")#</t>
  </si>
  <si>
    <t>Гортензия метельчатая (Hydrangea  paniculata "Limelight")#</t>
  </si>
  <si>
    <t>Гортензия метельчатая (Hydrangea  paniculata "Magical Sweet Sommer")#</t>
  </si>
  <si>
    <t>Гортензия метельчатая (Hydrangea  paniculata "Polar Bear")#</t>
  </si>
  <si>
    <t>Гортензия метельчатая (Hydrangea  paniculata "Silver Dollar")#</t>
  </si>
  <si>
    <t>Гортензия метельчатая (Hydrangea  paniculata "Wims' Red")#</t>
  </si>
  <si>
    <t>Боярышник (Crataegus)#</t>
  </si>
  <si>
    <t>Лиственница европейская (Larix decidua)#</t>
  </si>
  <si>
    <t>Бирючина обыкновенная (Ligustrum vulgare)#</t>
  </si>
  <si>
    <t>Спирея иволистная (Spiraea salicifolia)#</t>
  </si>
  <si>
    <t>Спирея японская (Spiraea japonica "Froebelii")#</t>
  </si>
  <si>
    <t>Бересклет европейский (Euonymus europaeus)#</t>
  </si>
  <si>
    <t>Барбарис Оттавский (Berberis ottawensis "Superba")#</t>
  </si>
  <si>
    <t>Барбарис Тунберга (Berberis thunbergii "Golden Ring")#</t>
  </si>
  <si>
    <t>Барбарис Тунберга (Berberis thunbergii "Harlequin")#</t>
  </si>
  <si>
    <t>Барбарис Тунберга (Berberis thunbergii "Pink Attraction")#</t>
  </si>
  <si>
    <t>Сосна черная (Pinus nigra "Piramidalis")#</t>
  </si>
  <si>
    <t>Сосна черная (Pinus nigra)#</t>
  </si>
  <si>
    <t>C130</t>
  </si>
  <si>
    <t>ЛЕТО 2024</t>
  </si>
  <si>
    <r>
      <t xml:space="preserve">                                                 </t>
    </r>
    <r>
      <rPr>
        <b/>
        <sz val="36"/>
        <color rgb="FF00CC00"/>
        <rFont val="Times New Roman"/>
        <family val="1"/>
        <charset val="204"/>
      </rPr>
      <t>Садовый центр "Маленький рай"</t>
    </r>
  </si>
  <si>
    <t>littleparadise2020@mail.ru</t>
  </si>
  <si>
    <t>+375 (29) 683-75-28</t>
  </si>
  <si>
    <t>Мобильный телефон:                                                                          Мессенджеры (вайбер, ватсап, телеграмм):</t>
  </si>
  <si>
    <t>Ель сербская (Picea omorika "Karel")</t>
  </si>
  <si>
    <t>www.m-rai.by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</si>
</sst>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6"/>
      <color rgb="FFFFFFFF"/>
      <name val="Arial"/>
      <family val="2"/>
      <charset val="238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36"/>
      <color rgb="FF00CC00"/>
      <name val="Times New Roman"/>
      <family val="1"/>
      <charset val="204"/>
    </font>
    <font>
      <b/>
      <sz val="20"/>
      <color theme="0"/>
      <name val="Arial"/>
      <family val="2"/>
      <charset val="204"/>
    </font>
    <font>
      <b/>
      <sz val="20"/>
      <color theme="0"/>
      <name val="Calibri"/>
      <family val="2"/>
      <charset val="204"/>
      <scheme val="minor"/>
    </font>
    <font>
      <b/>
      <sz val="20"/>
      <color rgb="FFFFFFFF"/>
      <name val="Arial"/>
      <family val="2"/>
      <charset val="238"/>
    </font>
    <font>
      <sz val="20"/>
      <color theme="1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72CD0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72CD0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5" fillId="0" borderId="0"/>
    <xf numFmtId="164" fontId="14" fillId="0" borderId="0" applyBorder="0" applyProtection="0"/>
  </cellStyleXfs>
  <cellXfs count="138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0" fontId="6" fillId="0" borderId="0" xfId="0" applyFont="1"/>
    <xf numFmtId="1" fontId="6" fillId="3" borderId="2" xfId="0" applyNumberFormat="1" applyFont="1" applyFill="1" applyBorder="1" applyAlignment="1">
      <alignment vertical="center"/>
    </xf>
    <xf numFmtId="0" fontId="7" fillId="0" borderId="0" xfId="0" applyFont="1"/>
    <xf numFmtId="0" fontId="0" fillId="0" borderId="0" xfId="0" applyBorder="1" applyAlignment="1">
      <alignment vertical="center"/>
    </xf>
    <xf numFmtId="0" fontId="15" fillId="0" borderId="0" xfId="0" applyFont="1"/>
    <xf numFmtId="0" fontId="7" fillId="3" borderId="0" xfId="0" applyFont="1" applyFill="1" applyAlignment="1">
      <alignment vertical="center"/>
    </xf>
    <xf numFmtId="0" fontId="6" fillId="3" borderId="0" xfId="0" applyFont="1" applyFill="1"/>
    <xf numFmtId="0" fontId="2" fillId="3" borderId="0" xfId="0" applyFont="1" applyFill="1"/>
    <xf numFmtId="0" fontId="0" fillId="3" borderId="0" xfId="0" applyFill="1"/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9" fillId="3" borderId="0" xfId="0" applyFont="1" applyFill="1"/>
    <xf numFmtId="0" fontId="20" fillId="3" borderId="0" xfId="0" applyFont="1" applyFill="1"/>
    <xf numFmtId="0" fontId="19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1" xfId="4" applyNumberFormat="1" applyFont="1" applyFill="1" applyBorder="1" applyAlignment="1">
      <alignment horizontal="left" vertical="center"/>
    </xf>
    <xf numFmtId="49" fontId="6" fillId="3" borderId="1" xfId="4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49" fontId="6" fillId="3" borderId="1" xfId="2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9" xfId="0" applyNumberFormat="1" applyFont="1" applyFill="1" applyBorder="1" applyAlignment="1">
      <alignment vertical="center" wrapText="1"/>
    </xf>
    <xf numFmtId="49" fontId="5" fillId="3" borderId="9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vertical="center" wrapText="1"/>
    </xf>
    <xf numFmtId="49" fontId="6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" fontId="6" fillId="3" borderId="1" xfId="0" quotePrefix="1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" fontId="5" fillId="3" borderId="1" xfId="3" applyNumberFormat="1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3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49" fontId="5" fillId="3" borderId="1" xfId="3" applyNumberFormat="1" applyFont="1" applyFill="1" applyBorder="1" applyAlignment="1">
      <alignment vertical="center"/>
    </xf>
    <xf numFmtId="0" fontId="5" fillId="3" borderId="1" xfId="3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3" fillId="2" borderId="2" xfId="1" quotePrefix="1" applyFont="1" applyFill="1" applyBorder="1" applyAlignment="1" applyProtection="1">
      <alignment horizontal="center" vertical="center"/>
    </xf>
    <xf numFmtId="0" fontId="22" fillId="2" borderId="3" xfId="1" applyFont="1" applyFill="1" applyBorder="1" applyAlignment="1" applyProtection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27" fillId="4" borderId="5" xfId="0" applyFont="1" applyFill="1" applyBorder="1" applyAlignment="1">
      <alignment vertical="center" wrapText="1"/>
    </xf>
    <xf numFmtId="0" fontId="24" fillId="2" borderId="2" xfId="0" quotePrefix="1" applyFont="1" applyFill="1" applyBorder="1" applyAlignment="1">
      <alignment horizontal="center" vertical="center"/>
    </xf>
    <xf numFmtId="0" fontId="24" fillId="2" borderId="3" xfId="0" quotePrefix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3" fillId="2" borderId="2" xfId="1" applyFont="1" applyFill="1" applyBorder="1" applyAlignment="1" applyProtection="1">
      <alignment horizontal="center" vertical="center"/>
    </xf>
    <xf numFmtId="0" fontId="23" fillId="0" borderId="3" xfId="0" applyFont="1" applyBorder="1" applyAlignment="1">
      <alignment horizontal="center" vertical="center"/>
    </xf>
  </cellXfs>
  <cellStyles count="5">
    <cellStyle name="Excel Built-in Normal" xfId="4"/>
    <cellStyle name="Гиперссылка" xfId="1" builtinId="8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colors>
    <mruColors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38099</xdr:rowOff>
    </xdr:from>
    <xdr:to>
      <xdr:col>0</xdr:col>
      <xdr:colOff>2339636</xdr:colOff>
      <xdr:row>8</xdr:row>
      <xdr:rowOff>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099"/>
          <a:ext cx="2339636" cy="2095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ttleparadise2020@mail.ru" TargetMode="External"/><Relationship Id="rId1" Type="http://schemas.openxmlformats.org/officeDocument/2006/relationships/hyperlink" Target="http://www.m-rai.by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659"/>
  <sheetViews>
    <sheetView tabSelected="1" zoomScaleNormal="100" workbookViewId="0">
      <selection activeCell="B10" sqref="B10:G10"/>
    </sheetView>
  </sheetViews>
  <sheetFormatPr defaultRowHeight="15" x14ac:dyDescent="0.25"/>
  <cols>
    <col min="1" max="1" width="70.85546875" style="16" customWidth="1"/>
    <col min="2" max="2" width="13.42578125" style="20" customWidth="1"/>
    <col min="3" max="3" width="15.42578125" style="20" customWidth="1"/>
    <col min="4" max="4" width="12.7109375" style="47" customWidth="1"/>
    <col min="5" max="5" width="13.42578125" style="47" customWidth="1"/>
    <col min="6" max="6" width="9.140625" style="20"/>
    <col min="7" max="7" width="10.7109375" style="20" customWidth="1"/>
  </cols>
  <sheetData>
    <row r="1" spans="1:7" ht="15" customHeight="1" x14ac:dyDescent="0.25">
      <c r="A1" s="109" t="s">
        <v>663</v>
      </c>
      <c r="B1" s="110"/>
      <c r="C1" s="110"/>
      <c r="D1" s="110"/>
      <c r="E1" s="110"/>
      <c r="F1" s="110"/>
      <c r="G1" s="110"/>
    </row>
    <row r="2" spans="1:7" ht="15" customHeight="1" x14ac:dyDescent="0.25">
      <c r="A2" s="110"/>
      <c r="B2" s="110"/>
      <c r="C2" s="110"/>
      <c r="D2" s="110"/>
      <c r="E2" s="110"/>
      <c r="F2" s="110"/>
      <c r="G2" s="110"/>
    </row>
    <row r="3" spans="1:7" ht="15" customHeight="1" x14ac:dyDescent="0.25">
      <c r="A3" s="110"/>
      <c r="B3" s="110"/>
      <c r="C3" s="110"/>
      <c r="D3" s="110"/>
      <c r="E3" s="110"/>
      <c r="F3" s="110"/>
      <c r="G3" s="110"/>
    </row>
    <row r="4" spans="1:7" ht="15" customHeight="1" x14ac:dyDescent="0.25">
      <c r="A4" s="110"/>
      <c r="B4" s="110"/>
      <c r="C4" s="110"/>
      <c r="D4" s="110"/>
      <c r="E4" s="110"/>
      <c r="F4" s="110"/>
      <c r="G4" s="110"/>
    </row>
    <row r="5" spans="1:7" ht="15" customHeight="1" x14ac:dyDescent="0.25">
      <c r="A5" s="110"/>
      <c r="B5" s="110"/>
      <c r="C5" s="110"/>
      <c r="D5" s="110"/>
      <c r="E5" s="110"/>
      <c r="F5" s="110"/>
      <c r="G5" s="110"/>
    </row>
    <row r="6" spans="1:7" ht="15" customHeight="1" x14ac:dyDescent="0.25">
      <c r="A6" s="110"/>
      <c r="B6" s="110"/>
      <c r="C6" s="110"/>
      <c r="D6" s="110"/>
      <c r="E6" s="110"/>
      <c r="F6" s="110"/>
      <c r="G6" s="110"/>
    </row>
    <row r="7" spans="1:7" ht="15" customHeight="1" x14ac:dyDescent="0.25">
      <c r="A7" s="110"/>
      <c r="B7" s="110"/>
      <c r="C7" s="110"/>
      <c r="D7" s="110"/>
      <c r="E7" s="110"/>
      <c r="F7" s="110"/>
      <c r="G7" s="110"/>
    </row>
    <row r="8" spans="1:7" x14ac:dyDescent="0.25">
      <c r="A8" s="111"/>
      <c r="B8" s="111"/>
      <c r="C8" s="111"/>
      <c r="D8" s="111"/>
      <c r="E8" s="111"/>
      <c r="F8" s="111"/>
      <c r="G8" s="111"/>
    </row>
    <row r="9" spans="1:7" ht="26.25" x14ac:dyDescent="0.25">
      <c r="A9" s="48" t="s">
        <v>0</v>
      </c>
      <c r="B9" s="112" t="s">
        <v>664</v>
      </c>
      <c r="C9" s="113"/>
      <c r="D9" s="113"/>
      <c r="E9" s="113"/>
      <c r="F9" s="113"/>
      <c r="G9" s="114"/>
    </row>
    <row r="10" spans="1:7" ht="26.25" x14ac:dyDescent="0.25">
      <c r="A10" s="48" t="s">
        <v>1</v>
      </c>
      <c r="B10" s="136" t="s">
        <v>668</v>
      </c>
      <c r="C10" s="113"/>
      <c r="D10" s="113"/>
      <c r="E10" s="113"/>
      <c r="F10" s="137"/>
      <c r="G10" s="114"/>
    </row>
    <row r="11" spans="1:7" ht="21" x14ac:dyDescent="0.25">
      <c r="A11" s="48" t="s">
        <v>2</v>
      </c>
      <c r="B11" s="119" t="s">
        <v>414</v>
      </c>
      <c r="C11" s="120"/>
      <c r="D11" s="120"/>
      <c r="E11" s="120"/>
      <c r="F11" s="121"/>
      <c r="G11" s="122"/>
    </row>
    <row r="12" spans="1:7" ht="15" customHeight="1" x14ac:dyDescent="0.25">
      <c r="A12" s="123" t="s">
        <v>666</v>
      </c>
      <c r="B12" s="126" t="s">
        <v>665</v>
      </c>
      <c r="C12" s="127"/>
      <c r="D12" s="127"/>
      <c r="E12" s="127"/>
      <c r="F12" s="128"/>
      <c r="G12" s="129"/>
    </row>
    <row r="13" spans="1:7" s="16" customFormat="1" ht="15" customHeight="1" x14ac:dyDescent="0.25">
      <c r="A13" s="124"/>
      <c r="B13" s="126"/>
      <c r="C13" s="127"/>
      <c r="D13" s="127"/>
      <c r="E13" s="127"/>
      <c r="F13" s="128"/>
      <c r="G13" s="129"/>
    </row>
    <row r="14" spans="1:7" s="16" customFormat="1" ht="15" customHeight="1" x14ac:dyDescent="0.25">
      <c r="A14" s="125"/>
      <c r="B14" s="126"/>
      <c r="C14" s="127"/>
      <c r="D14" s="127"/>
      <c r="E14" s="127"/>
      <c r="F14" s="128"/>
      <c r="G14" s="129"/>
    </row>
    <row r="15" spans="1:7" s="16" customFormat="1" ht="26.25" customHeight="1" x14ac:dyDescent="0.25">
      <c r="A15" s="116" t="s">
        <v>662</v>
      </c>
      <c r="B15" s="117"/>
      <c r="C15" s="117"/>
      <c r="D15" s="117"/>
      <c r="E15" s="117"/>
      <c r="F15" s="117"/>
      <c r="G15" s="118"/>
    </row>
    <row r="16" spans="1:7" s="16" customFormat="1" ht="26.25" customHeight="1" x14ac:dyDescent="0.25">
      <c r="A16" s="116" t="s">
        <v>463</v>
      </c>
      <c r="B16" s="117"/>
      <c r="C16" s="117"/>
      <c r="D16" s="117"/>
      <c r="E16" s="117"/>
      <c r="F16" s="117"/>
      <c r="G16" s="118"/>
    </row>
    <row r="17" spans="1:68" s="16" customFormat="1" ht="51" x14ac:dyDescent="0.25">
      <c r="A17" s="2" t="s">
        <v>3</v>
      </c>
      <c r="B17" s="43" t="s">
        <v>4</v>
      </c>
      <c r="C17" s="43" t="s">
        <v>5</v>
      </c>
      <c r="D17" s="44" t="s">
        <v>6</v>
      </c>
      <c r="E17" s="44" t="s">
        <v>53</v>
      </c>
      <c r="F17" s="54" t="s">
        <v>54</v>
      </c>
      <c r="G17" s="55" t="s">
        <v>55</v>
      </c>
    </row>
    <row r="18" spans="1:68" s="16" customFormat="1" x14ac:dyDescent="0.25">
      <c r="A18" s="70" t="s">
        <v>524</v>
      </c>
      <c r="B18" s="56"/>
      <c r="C18" s="56" t="s">
        <v>525</v>
      </c>
      <c r="D18" s="71">
        <v>229.4</v>
      </c>
      <c r="E18" s="72">
        <v>734</v>
      </c>
      <c r="F18" s="73"/>
      <c r="G18" s="74">
        <f>D18*F18</f>
        <v>0</v>
      </c>
    </row>
    <row r="19" spans="1:68" s="15" customFormat="1" ht="15.95" customHeight="1" x14ac:dyDescent="0.25">
      <c r="A19" s="75" t="s">
        <v>295</v>
      </c>
      <c r="B19" s="10" t="s">
        <v>13</v>
      </c>
      <c r="C19" s="10" t="s">
        <v>89</v>
      </c>
      <c r="D19" s="71">
        <v>36</v>
      </c>
      <c r="E19" s="72">
        <v>115</v>
      </c>
      <c r="F19" s="5"/>
      <c r="G19" s="74">
        <f t="shared" ref="G19:G83" si="0">D19*F19</f>
        <v>0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</row>
    <row r="20" spans="1:68" s="15" customFormat="1" ht="15.95" customHeight="1" x14ac:dyDescent="0.25">
      <c r="A20" s="75" t="s">
        <v>449</v>
      </c>
      <c r="B20" s="10" t="s">
        <v>13</v>
      </c>
      <c r="C20" s="76"/>
      <c r="D20" s="71">
        <v>53.2</v>
      </c>
      <c r="E20" s="72">
        <v>170</v>
      </c>
      <c r="F20" s="5"/>
      <c r="G20" s="74">
        <f t="shared" si="0"/>
        <v>0</v>
      </c>
      <c r="H20" s="1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</row>
    <row r="21" spans="1:68" s="15" customFormat="1" ht="15.95" customHeight="1" x14ac:dyDescent="0.25">
      <c r="A21" s="75" t="s">
        <v>449</v>
      </c>
      <c r="B21" s="10" t="s">
        <v>13</v>
      </c>
      <c r="C21" s="76"/>
      <c r="D21" s="71">
        <v>55.6</v>
      </c>
      <c r="E21" s="72">
        <v>178</v>
      </c>
      <c r="F21" s="5"/>
      <c r="G21" s="74">
        <f t="shared" si="0"/>
        <v>0</v>
      </c>
      <c r="H21" s="17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</row>
    <row r="22" spans="1:68" s="15" customFormat="1" ht="15.95" customHeight="1" x14ac:dyDescent="0.25">
      <c r="A22" s="75" t="s">
        <v>450</v>
      </c>
      <c r="B22" s="10" t="s">
        <v>14</v>
      </c>
      <c r="C22" s="76" t="s">
        <v>455</v>
      </c>
      <c r="D22" s="71">
        <f t="shared" ref="D22:D78" si="1">E22/3.2</f>
        <v>37.5</v>
      </c>
      <c r="E22" s="72">
        <v>120</v>
      </c>
      <c r="F22" s="5"/>
      <c r="G22" s="74">
        <f t="shared" si="0"/>
        <v>0</v>
      </c>
      <c r="H22" s="17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</row>
    <row r="23" spans="1:68" s="15" customFormat="1" ht="15.95" customHeight="1" x14ac:dyDescent="0.25">
      <c r="A23" s="75" t="s">
        <v>521</v>
      </c>
      <c r="B23" s="10" t="s">
        <v>47</v>
      </c>
      <c r="C23" s="76"/>
      <c r="D23" s="71">
        <v>73.5</v>
      </c>
      <c r="E23" s="72">
        <v>235</v>
      </c>
      <c r="F23" s="5"/>
      <c r="G23" s="74">
        <f t="shared" si="0"/>
        <v>0</v>
      </c>
      <c r="H23" s="17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</row>
    <row r="24" spans="1:68" s="17" customFormat="1" ht="15.95" customHeight="1" x14ac:dyDescent="0.25">
      <c r="A24" s="4" t="s">
        <v>145</v>
      </c>
      <c r="B24" s="3" t="s">
        <v>7</v>
      </c>
      <c r="C24" s="76"/>
      <c r="D24" s="71">
        <v>23.5</v>
      </c>
      <c r="E24" s="72">
        <v>75</v>
      </c>
      <c r="F24" s="5"/>
      <c r="G24" s="74">
        <f t="shared" si="0"/>
        <v>0</v>
      </c>
      <c r="H24" s="19"/>
    </row>
    <row r="25" spans="1:68" s="17" customFormat="1" ht="15.95" customHeight="1" x14ac:dyDescent="0.25">
      <c r="A25" s="4" t="s">
        <v>145</v>
      </c>
      <c r="B25" s="3" t="s">
        <v>13</v>
      </c>
      <c r="C25" s="76"/>
      <c r="D25" s="71">
        <f t="shared" si="1"/>
        <v>32.5</v>
      </c>
      <c r="E25" s="72">
        <v>104</v>
      </c>
      <c r="F25" s="5"/>
      <c r="G25" s="74">
        <f t="shared" si="0"/>
        <v>0</v>
      </c>
    </row>
    <row r="26" spans="1:68" s="17" customFormat="1" ht="15.95" customHeight="1" x14ac:dyDescent="0.25">
      <c r="A26" s="4" t="s">
        <v>145</v>
      </c>
      <c r="B26" s="3" t="s">
        <v>13</v>
      </c>
      <c r="C26" s="76"/>
      <c r="D26" s="71">
        <v>33.5</v>
      </c>
      <c r="E26" s="72">
        <v>107</v>
      </c>
      <c r="F26" s="5"/>
      <c r="G26" s="74">
        <f t="shared" si="0"/>
        <v>0</v>
      </c>
    </row>
    <row r="27" spans="1:68" s="17" customFormat="1" ht="15.95" customHeight="1" x14ac:dyDescent="0.25">
      <c r="A27" s="4" t="s">
        <v>145</v>
      </c>
      <c r="B27" s="3" t="s">
        <v>13</v>
      </c>
      <c r="C27" s="76" t="s">
        <v>525</v>
      </c>
      <c r="D27" s="71">
        <v>34</v>
      </c>
      <c r="E27" s="72">
        <v>109</v>
      </c>
      <c r="F27" s="5"/>
      <c r="G27" s="74">
        <f t="shared" si="0"/>
        <v>0</v>
      </c>
    </row>
    <row r="28" spans="1:68" s="17" customFormat="1" ht="15.95" customHeight="1" x14ac:dyDescent="0.25">
      <c r="A28" s="4" t="s">
        <v>145</v>
      </c>
      <c r="B28" s="3" t="s">
        <v>13</v>
      </c>
      <c r="C28" s="76"/>
      <c r="D28" s="71">
        <v>36.6</v>
      </c>
      <c r="E28" s="72">
        <v>117</v>
      </c>
      <c r="F28" s="5"/>
      <c r="G28" s="74">
        <f t="shared" si="0"/>
        <v>0</v>
      </c>
    </row>
    <row r="29" spans="1:68" s="17" customFormat="1" ht="15.95" customHeight="1" x14ac:dyDescent="0.25">
      <c r="A29" s="4" t="s">
        <v>145</v>
      </c>
      <c r="B29" s="3" t="s">
        <v>13</v>
      </c>
      <c r="C29" s="76" t="s">
        <v>525</v>
      </c>
      <c r="D29" s="71">
        <v>36.6</v>
      </c>
      <c r="E29" s="72">
        <v>117</v>
      </c>
      <c r="F29" s="5"/>
      <c r="G29" s="74">
        <f t="shared" si="0"/>
        <v>0</v>
      </c>
    </row>
    <row r="30" spans="1:68" s="17" customFormat="1" ht="15.95" customHeight="1" x14ac:dyDescent="0.25">
      <c r="A30" s="4" t="s">
        <v>145</v>
      </c>
      <c r="B30" s="5" t="s">
        <v>13</v>
      </c>
      <c r="C30" s="5" t="s">
        <v>464</v>
      </c>
      <c r="D30" s="71">
        <v>40.6</v>
      </c>
      <c r="E30" s="72">
        <v>130</v>
      </c>
      <c r="F30" s="5"/>
      <c r="G30" s="74">
        <f t="shared" si="0"/>
        <v>0</v>
      </c>
    </row>
    <row r="31" spans="1:68" s="19" customFormat="1" ht="15.95" customHeight="1" x14ac:dyDescent="0.25">
      <c r="A31" s="75" t="s">
        <v>145</v>
      </c>
      <c r="B31" s="10" t="s">
        <v>47</v>
      </c>
      <c r="C31" s="10"/>
      <c r="D31" s="71">
        <v>73.5</v>
      </c>
      <c r="E31" s="72">
        <v>235</v>
      </c>
      <c r="F31" s="5"/>
      <c r="G31" s="74">
        <f t="shared" si="0"/>
        <v>0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</row>
    <row r="32" spans="1:68" s="19" customFormat="1" ht="15.95" customHeight="1" x14ac:dyDescent="0.25">
      <c r="A32" s="75" t="s">
        <v>145</v>
      </c>
      <c r="B32" s="10" t="s">
        <v>245</v>
      </c>
      <c r="C32" s="10"/>
      <c r="D32" s="71">
        <v>85.3</v>
      </c>
      <c r="E32" s="72">
        <v>273</v>
      </c>
      <c r="F32" s="5"/>
      <c r="G32" s="74">
        <f t="shared" si="0"/>
        <v>0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</row>
    <row r="33" spans="1:68" s="17" customFormat="1" ht="15.95" customHeight="1" x14ac:dyDescent="0.25">
      <c r="A33" s="4" t="s">
        <v>145</v>
      </c>
      <c r="B33" s="5" t="s">
        <v>594</v>
      </c>
      <c r="C33" s="5" t="s">
        <v>146</v>
      </c>
      <c r="D33" s="71">
        <v>140.6</v>
      </c>
      <c r="E33" s="72">
        <v>450</v>
      </c>
      <c r="F33" s="5"/>
      <c r="G33" s="74">
        <f t="shared" si="0"/>
        <v>0</v>
      </c>
    </row>
    <row r="34" spans="1:68" s="17" customFormat="1" ht="15.95" customHeight="1" x14ac:dyDescent="0.25">
      <c r="A34" s="75" t="s">
        <v>145</v>
      </c>
      <c r="B34" s="10" t="s">
        <v>231</v>
      </c>
      <c r="C34" s="10"/>
      <c r="D34" s="71">
        <v>163.5</v>
      </c>
      <c r="E34" s="72">
        <v>523</v>
      </c>
      <c r="F34" s="5"/>
      <c r="G34" s="74">
        <f t="shared" si="0"/>
        <v>0</v>
      </c>
    </row>
    <row r="35" spans="1:68" s="17" customFormat="1" ht="15.95" customHeight="1" x14ac:dyDescent="0.25">
      <c r="A35" s="4" t="s">
        <v>364</v>
      </c>
      <c r="B35" s="3" t="s">
        <v>61</v>
      </c>
      <c r="C35" s="76" t="s">
        <v>363</v>
      </c>
      <c r="D35" s="71">
        <v>4.4000000000000004</v>
      </c>
      <c r="E35" s="72">
        <v>14</v>
      </c>
      <c r="F35" s="5"/>
      <c r="G35" s="74">
        <f t="shared" si="0"/>
        <v>0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</row>
    <row r="36" spans="1:68" s="17" customFormat="1" ht="15.95" customHeight="1" x14ac:dyDescent="0.25">
      <c r="A36" s="4" t="s">
        <v>65</v>
      </c>
      <c r="B36" s="5" t="s">
        <v>61</v>
      </c>
      <c r="C36" s="5" t="s">
        <v>100</v>
      </c>
      <c r="D36" s="71">
        <v>6.3</v>
      </c>
      <c r="E36" s="72">
        <v>20</v>
      </c>
      <c r="F36" s="6"/>
      <c r="G36" s="74">
        <f t="shared" si="0"/>
        <v>0</v>
      </c>
    </row>
    <row r="37" spans="1:68" s="17" customFormat="1" ht="15.95" customHeight="1" x14ac:dyDescent="0.25">
      <c r="A37" s="4" t="s">
        <v>364</v>
      </c>
      <c r="B37" s="5" t="s">
        <v>460</v>
      </c>
      <c r="C37" s="5" t="s">
        <v>98</v>
      </c>
      <c r="D37" s="71">
        <v>8.1</v>
      </c>
      <c r="E37" s="72">
        <v>26</v>
      </c>
      <c r="F37" s="6"/>
      <c r="G37" s="74">
        <f t="shared" si="0"/>
        <v>0</v>
      </c>
    </row>
    <row r="38" spans="1:68" s="17" customFormat="1" ht="15.95" customHeight="1" x14ac:dyDescent="0.25">
      <c r="A38" s="4" t="s">
        <v>520</v>
      </c>
      <c r="B38" s="5" t="s">
        <v>47</v>
      </c>
      <c r="C38" s="5"/>
      <c r="D38" s="71">
        <v>73.5</v>
      </c>
      <c r="E38" s="72">
        <v>235</v>
      </c>
      <c r="F38" s="6"/>
      <c r="G38" s="74">
        <f t="shared" si="0"/>
        <v>0</v>
      </c>
    </row>
    <row r="39" spans="1:68" s="17" customFormat="1" ht="15.95" customHeight="1" x14ac:dyDescent="0.25">
      <c r="A39" s="4" t="s">
        <v>147</v>
      </c>
      <c r="B39" s="5" t="s">
        <v>13</v>
      </c>
      <c r="C39" s="5" t="s">
        <v>97</v>
      </c>
      <c r="D39" s="71">
        <v>36</v>
      </c>
      <c r="E39" s="72">
        <v>115</v>
      </c>
      <c r="F39" s="5"/>
      <c r="G39" s="74">
        <f t="shared" si="0"/>
        <v>0</v>
      </c>
    </row>
    <row r="40" spans="1:68" s="17" customFormat="1" ht="15.95" customHeight="1" x14ac:dyDescent="0.25">
      <c r="A40" s="4" t="s">
        <v>193</v>
      </c>
      <c r="B40" s="5" t="s">
        <v>14</v>
      </c>
      <c r="C40" s="5" t="s">
        <v>148</v>
      </c>
      <c r="D40" s="71">
        <v>36.6</v>
      </c>
      <c r="E40" s="72">
        <v>117</v>
      </c>
      <c r="F40" s="5"/>
      <c r="G40" s="74">
        <f t="shared" si="0"/>
        <v>0</v>
      </c>
    </row>
    <row r="41" spans="1:68" s="17" customFormat="1" ht="15.95" customHeight="1" x14ac:dyDescent="0.25">
      <c r="A41" s="4" t="s">
        <v>451</v>
      </c>
      <c r="B41" s="5" t="s">
        <v>7</v>
      </c>
      <c r="C41" s="5"/>
      <c r="D41" s="71">
        <v>23.5</v>
      </c>
      <c r="E41" s="72">
        <v>75</v>
      </c>
      <c r="F41" s="5"/>
      <c r="G41" s="74">
        <f t="shared" si="0"/>
        <v>0</v>
      </c>
      <c r="H41" s="19"/>
    </row>
    <row r="42" spans="1:68" s="17" customFormat="1" ht="15.95" customHeight="1" x14ac:dyDescent="0.25">
      <c r="A42" s="4" t="s">
        <v>465</v>
      </c>
      <c r="B42" s="5" t="s">
        <v>13</v>
      </c>
      <c r="C42" s="5" t="s">
        <v>464</v>
      </c>
      <c r="D42" s="71">
        <f t="shared" si="1"/>
        <v>37.5</v>
      </c>
      <c r="E42" s="72">
        <v>120</v>
      </c>
      <c r="F42" s="5"/>
      <c r="G42" s="74">
        <f t="shared" si="0"/>
        <v>0</v>
      </c>
    </row>
    <row r="43" spans="1:68" s="17" customFormat="1" ht="15.95" customHeight="1" x14ac:dyDescent="0.25">
      <c r="A43" s="4" t="s">
        <v>508</v>
      </c>
      <c r="B43" s="5" t="s">
        <v>7</v>
      </c>
      <c r="C43" s="5"/>
      <c r="D43" s="71">
        <v>23.5</v>
      </c>
      <c r="E43" s="72">
        <v>75</v>
      </c>
      <c r="F43" s="5"/>
      <c r="G43" s="74">
        <f t="shared" si="0"/>
        <v>0</v>
      </c>
    </row>
    <row r="44" spans="1:68" s="17" customFormat="1" ht="15.95" customHeight="1" x14ac:dyDescent="0.25">
      <c r="A44" s="4" t="s">
        <v>60</v>
      </c>
      <c r="B44" s="3" t="s">
        <v>7</v>
      </c>
      <c r="C44" s="3" t="s">
        <v>59</v>
      </c>
      <c r="D44" s="71">
        <v>8.5</v>
      </c>
      <c r="E44" s="72">
        <v>27</v>
      </c>
      <c r="F44" s="6"/>
      <c r="G44" s="74">
        <f t="shared" si="0"/>
        <v>0</v>
      </c>
    </row>
    <row r="45" spans="1:68" s="17" customFormat="1" ht="15.95" customHeight="1" x14ac:dyDescent="0.25">
      <c r="A45" s="4" t="s">
        <v>149</v>
      </c>
      <c r="B45" s="5" t="s">
        <v>67</v>
      </c>
      <c r="C45" s="76" t="s">
        <v>464</v>
      </c>
      <c r="D45" s="71">
        <v>36.6</v>
      </c>
      <c r="E45" s="72">
        <v>117</v>
      </c>
      <c r="F45" s="5"/>
      <c r="G45" s="74">
        <f t="shared" si="0"/>
        <v>0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</row>
    <row r="46" spans="1:68" s="17" customFormat="1" ht="15.95" customHeight="1" x14ac:dyDescent="0.25">
      <c r="A46" s="4" t="s">
        <v>149</v>
      </c>
      <c r="B46" s="5" t="s">
        <v>67</v>
      </c>
      <c r="C46" s="5" t="s">
        <v>150</v>
      </c>
      <c r="D46" s="71">
        <f t="shared" si="1"/>
        <v>37.5</v>
      </c>
      <c r="E46" s="72">
        <v>120</v>
      </c>
      <c r="F46" s="5"/>
      <c r="G46" s="74">
        <f t="shared" si="0"/>
        <v>0</v>
      </c>
    </row>
    <row r="47" spans="1:68" s="19" customFormat="1" ht="15.95" customHeight="1" x14ac:dyDescent="0.25">
      <c r="A47" s="4" t="s">
        <v>296</v>
      </c>
      <c r="B47" s="3" t="s">
        <v>7</v>
      </c>
      <c r="C47" s="3"/>
      <c r="D47" s="71">
        <v>5.6</v>
      </c>
      <c r="E47" s="72">
        <v>18</v>
      </c>
      <c r="F47" s="6"/>
      <c r="G47" s="74">
        <f t="shared" si="0"/>
        <v>0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</row>
    <row r="48" spans="1:68" s="19" customFormat="1" ht="15.95" customHeight="1" x14ac:dyDescent="0.25">
      <c r="A48" s="66" t="s">
        <v>466</v>
      </c>
      <c r="B48" s="3" t="s">
        <v>13</v>
      </c>
      <c r="C48" s="3"/>
      <c r="D48" s="71">
        <f t="shared" si="1"/>
        <v>37.5</v>
      </c>
      <c r="E48" s="72">
        <v>120</v>
      </c>
      <c r="F48" s="6"/>
      <c r="G48" s="74">
        <f t="shared" si="0"/>
        <v>0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</row>
    <row r="49" spans="1:68" s="19" customFormat="1" ht="15.95" customHeight="1" x14ac:dyDescent="0.25">
      <c r="A49" s="66" t="s">
        <v>434</v>
      </c>
      <c r="B49" s="3" t="s">
        <v>13</v>
      </c>
      <c r="C49" s="3" t="s">
        <v>464</v>
      </c>
      <c r="D49" s="71">
        <f t="shared" si="1"/>
        <v>37.5</v>
      </c>
      <c r="E49" s="72">
        <v>120</v>
      </c>
      <c r="F49" s="6"/>
      <c r="G49" s="74">
        <f t="shared" si="0"/>
        <v>0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</row>
    <row r="50" spans="1:68" s="17" customFormat="1" ht="15.95" customHeight="1" x14ac:dyDescent="0.25">
      <c r="A50" s="26" t="s">
        <v>112</v>
      </c>
      <c r="B50" s="5" t="s">
        <v>7</v>
      </c>
      <c r="C50" s="10"/>
      <c r="D50" s="71">
        <v>18.8</v>
      </c>
      <c r="E50" s="72">
        <v>60</v>
      </c>
      <c r="F50" s="5"/>
      <c r="G50" s="74">
        <f t="shared" si="0"/>
        <v>0</v>
      </c>
    </row>
    <row r="51" spans="1:68" s="17" customFormat="1" ht="15.95" customHeight="1" x14ac:dyDescent="0.25">
      <c r="A51" s="26" t="s">
        <v>112</v>
      </c>
      <c r="B51" s="10" t="s">
        <v>13</v>
      </c>
      <c r="C51" s="10" t="s">
        <v>504</v>
      </c>
      <c r="D51" s="71">
        <f t="shared" si="1"/>
        <v>37.5</v>
      </c>
      <c r="E51" s="72">
        <v>120</v>
      </c>
      <c r="F51" s="5"/>
      <c r="G51" s="74">
        <f t="shared" si="0"/>
        <v>0</v>
      </c>
    </row>
    <row r="52" spans="1:68" s="17" customFormat="1" ht="15.95" customHeight="1" x14ac:dyDescent="0.25">
      <c r="A52" s="26" t="s">
        <v>112</v>
      </c>
      <c r="B52" s="10" t="s">
        <v>13</v>
      </c>
      <c r="C52" s="10" t="s">
        <v>464</v>
      </c>
      <c r="D52" s="71">
        <v>58.8</v>
      </c>
      <c r="E52" s="72">
        <v>188</v>
      </c>
      <c r="F52" s="5"/>
      <c r="G52" s="74">
        <f t="shared" si="0"/>
        <v>0</v>
      </c>
    </row>
    <row r="53" spans="1:68" s="17" customFormat="1" ht="15.95" customHeight="1" x14ac:dyDescent="0.25">
      <c r="A53" s="24" t="s">
        <v>63</v>
      </c>
      <c r="B53" s="5" t="s">
        <v>61</v>
      </c>
      <c r="C53" s="5" t="s">
        <v>62</v>
      </c>
      <c r="D53" s="71">
        <f t="shared" si="1"/>
        <v>7.5</v>
      </c>
      <c r="E53" s="72">
        <v>24</v>
      </c>
      <c r="F53" s="6"/>
      <c r="G53" s="74">
        <f t="shared" si="0"/>
        <v>0</v>
      </c>
      <c r="H53" s="19"/>
    </row>
    <row r="54" spans="1:68" s="17" customFormat="1" ht="15.95" customHeight="1" x14ac:dyDescent="0.25">
      <c r="A54" s="66" t="s">
        <v>33</v>
      </c>
      <c r="B54" s="10" t="s">
        <v>7</v>
      </c>
      <c r="C54" s="10" t="s">
        <v>62</v>
      </c>
      <c r="D54" s="71">
        <v>6.3</v>
      </c>
      <c r="E54" s="72">
        <v>20</v>
      </c>
      <c r="F54" s="5"/>
      <c r="G54" s="74">
        <f t="shared" si="0"/>
        <v>0</v>
      </c>
    </row>
    <row r="55" spans="1:68" s="17" customFormat="1" ht="15.95" customHeight="1" x14ac:dyDescent="0.25">
      <c r="A55" s="66" t="s">
        <v>33</v>
      </c>
      <c r="B55" s="3" t="s">
        <v>7</v>
      </c>
      <c r="C55" s="3" t="s">
        <v>34</v>
      </c>
      <c r="D55" s="71">
        <v>9.4</v>
      </c>
      <c r="E55" s="72">
        <v>30</v>
      </c>
      <c r="F55" s="6"/>
      <c r="G55" s="74">
        <f t="shared" si="0"/>
        <v>0</v>
      </c>
      <c r="H55" s="19"/>
    </row>
    <row r="56" spans="1:68" s="17" customFormat="1" ht="15.95" customHeight="1" x14ac:dyDescent="0.25">
      <c r="A56" s="66" t="s">
        <v>33</v>
      </c>
      <c r="B56" s="3" t="s">
        <v>7</v>
      </c>
      <c r="C56" s="3"/>
      <c r="D56" s="71">
        <v>11.6</v>
      </c>
      <c r="E56" s="72">
        <v>37</v>
      </c>
      <c r="F56" s="6"/>
      <c r="G56" s="74">
        <f t="shared" si="0"/>
        <v>0</v>
      </c>
    </row>
    <row r="57" spans="1:68" s="17" customFormat="1" ht="15.95" customHeight="1" x14ac:dyDescent="0.25">
      <c r="A57" s="66" t="s">
        <v>33</v>
      </c>
      <c r="B57" s="3" t="s">
        <v>13</v>
      </c>
      <c r="C57" s="3"/>
      <c r="D57" s="71">
        <v>23.5</v>
      </c>
      <c r="E57" s="72">
        <v>75</v>
      </c>
      <c r="F57" s="6"/>
      <c r="G57" s="74">
        <f t="shared" si="0"/>
        <v>0</v>
      </c>
      <c r="H57" s="19"/>
    </row>
    <row r="58" spans="1:68" s="17" customFormat="1" ht="15.95" customHeight="1" x14ac:dyDescent="0.25">
      <c r="A58" s="77" t="s">
        <v>538</v>
      </c>
      <c r="B58" s="3" t="s">
        <v>47</v>
      </c>
      <c r="C58" s="3"/>
      <c r="D58" s="71">
        <v>73.5</v>
      </c>
      <c r="E58" s="72">
        <v>235</v>
      </c>
      <c r="F58" s="6"/>
      <c r="G58" s="74">
        <f t="shared" si="0"/>
        <v>0</v>
      </c>
      <c r="H58" s="19"/>
    </row>
    <row r="59" spans="1:68" s="17" customFormat="1" ht="15.95" customHeight="1" x14ac:dyDescent="0.25">
      <c r="A59" s="78" t="s">
        <v>543</v>
      </c>
      <c r="B59" s="3" t="s">
        <v>245</v>
      </c>
      <c r="C59" s="3"/>
      <c r="D59" s="71">
        <v>134.4</v>
      </c>
      <c r="E59" s="72">
        <v>430</v>
      </c>
      <c r="F59" s="6"/>
      <c r="G59" s="74">
        <f t="shared" si="0"/>
        <v>0</v>
      </c>
      <c r="H59" s="19"/>
    </row>
    <row r="60" spans="1:68" s="17" customFormat="1" ht="15.95" customHeight="1" x14ac:dyDescent="0.25">
      <c r="A60" s="75" t="s">
        <v>80</v>
      </c>
      <c r="B60" s="5" t="s">
        <v>61</v>
      </c>
      <c r="C60" s="11" t="s">
        <v>137</v>
      </c>
      <c r="D60" s="71">
        <v>4.7</v>
      </c>
      <c r="E60" s="72">
        <v>15</v>
      </c>
      <c r="F60" s="5"/>
      <c r="G60" s="74">
        <f t="shared" si="0"/>
        <v>0</v>
      </c>
    </row>
    <row r="61" spans="1:68" s="17" customFormat="1" ht="15.95" customHeight="1" x14ac:dyDescent="0.25">
      <c r="A61" s="75" t="s">
        <v>80</v>
      </c>
      <c r="B61" s="3" t="s">
        <v>7</v>
      </c>
      <c r="C61" s="3" t="s">
        <v>115</v>
      </c>
      <c r="D61" s="71">
        <v>7.8</v>
      </c>
      <c r="E61" s="72">
        <v>25</v>
      </c>
      <c r="F61" s="6"/>
      <c r="G61" s="74">
        <f t="shared" si="0"/>
        <v>0</v>
      </c>
    </row>
    <row r="62" spans="1:68" s="17" customFormat="1" ht="15.95" customHeight="1" x14ac:dyDescent="0.25">
      <c r="A62" s="24" t="s">
        <v>433</v>
      </c>
      <c r="B62" s="10" t="s">
        <v>13</v>
      </c>
      <c r="C62" s="5"/>
      <c r="D62" s="71">
        <f t="shared" si="1"/>
        <v>37.5</v>
      </c>
      <c r="E62" s="72">
        <v>120</v>
      </c>
      <c r="F62" s="5"/>
      <c r="G62" s="74">
        <f t="shared" si="0"/>
        <v>0</v>
      </c>
    </row>
    <row r="63" spans="1:68" s="17" customFormat="1" ht="15.95" customHeight="1" x14ac:dyDescent="0.25">
      <c r="A63" s="66" t="s">
        <v>58</v>
      </c>
      <c r="B63" s="3" t="s">
        <v>7</v>
      </c>
      <c r="C63" s="3" t="s">
        <v>115</v>
      </c>
      <c r="D63" s="71">
        <v>8.5</v>
      </c>
      <c r="E63" s="72">
        <v>27</v>
      </c>
      <c r="F63" s="6"/>
      <c r="G63" s="74">
        <f t="shared" si="0"/>
        <v>0</v>
      </c>
    </row>
    <row r="64" spans="1:68" s="17" customFormat="1" ht="15.95" customHeight="1" x14ac:dyDescent="0.25">
      <c r="A64" s="25" t="s">
        <v>362</v>
      </c>
      <c r="B64" s="12" t="s">
        <v>7</v>
      </c>
      <c r="C64" s="12" t="s">
        <v>76</v>
      </c>
      <c r="D64" s="71">
        <v>3.1</v>
      </c>
      <c r="E64" s="72">
        <v>10</v>
      </c>
      <c r="F64" s="5"/>
      <c r="G64" s="74">
        <f t="shared" si="0"/>
        <v>0</v>
      </c>
      <c r="H64" s="51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</row>
    <row r="65" spans="1:68" s="17" customFormat="1" ht="15.95" customHeight="1" x14ac:dyDescent="0.25">
      <c r="A65" s="25" t="s">
        <v>362</v>
      </c>
      <c r="B65" s="12" t="s">
        <v>67</v>
      </c>
      <c r="C65" s="12" t="s">
        <v>117</v>
      </c>
      <c r="D65" s="71">
        <v>6.3</v>
      </c>
      <c r="E65" s="72">
        <v>20</v>
      </c>
      <c r="F65" s="5"/>
      <c r="G65" s="74">
        <f t="shared" si="0"/>
        <v>0</v>
      </c>
      <c r="H65" s="51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</row>
    <row r="66" spans="1:68" s="17" customFormat="1" ht="15.95" customHeight="1" x14ac:dyDescent="0.25">
      <c r="A66" s="24" t="s">
        <v>558</v>
      </c>
      <c r="B66" s="3" t="s">
        <v>13</v>
      </c>
      <c r="C66" s="3"/>
      <c r="D66" s="71">
        <f t="shared" si="1"/>
        <v>37.5</v>
      </c>
      <c r="E66" s="79">
        <v>120</v>
      </c>
      <c r="F66" s="3"/>
      <c r="G66" s="74">
        <f t="shared" si="0"/>
        <v>0</v>
      </c>
      <c r="H66" s="51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</row>
    <row r="67" spans="1:68" s="17" customFormat="1" ht="15.95" customHeight="1" x14ac:dyDescent="0.25">
      <c r="A67" s="24" t="s">
        <v>667</v>
      </c>
      <c r="B67" s="5" t="s">
        <v>13</v>
      </c>
      <c r="C67" s="5"/>
      <c r="D67" s="71">
        <f t="shared" si="1"/>
        <v>7.8125</v>
      </c>
      <c r="E67" s="72">
        <v>25</v>
      </c>
      <c r="F67" s="5"/>
      <c r="G67" s="74">
        <f t="shared" si="0"/>
        <v>0</v>
      </c>
      <c r="H67" s="51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</row>
    <row r="68" spans="1:68" s="17" customFormat="1" ht="15.95" customHeight="1" x14ac:dyDescent="0.25">
      <c r="A68" s="24" t="s">
        <v>428</v>
      </c>
      <c r="B68" s="5" t="s">
        <v>13</v>
      </c>
      <c r="C68" s="5"/>
      <c r="D68" s="71">
        <f t="shared" si="1"/>
        <v>37.5</v>
      </c>
      <c r="E68" s="72">
        <v>120</v>
      </c>
      <c r="F68" s="5"/>
      <c r="G68" s="74">
        <f t="shared" si="0"/>
        <v>0</v>
      </c>
    </row>
    <row r="69" spans="1:68" s="17" customFormat="1" ht="15.95" customHeight="1" x14ac:dyDescent="0.25">
      <c r="A69" s="24" t="s">
        <v>428</v>
      </c>
      <c r="B69" s="5" t="s">
        <v>47</v>
      </c>
      <c r="C69" s="5"/>
      <c r="D69" s="71">
        <v>82.2</v>
      </c>
      <c r="E69" s="72">
        <v>263</v>
      </c>
      <c r="F69" s="5"/>
      <c r="G69" s="74">
        <f t="shared" si="0"/>
        <v>0</v>
      </c>
    </row>
    <row r="70" spans="1:68" s="17" customFormat="1" ht="15.95" customHeight="1" x14ac:dyDescent="0.25">
      <c r="A70" s="24" t="s">
        <v>467</v>
      </c>
      <c r="B70" s="5" t="s">
        <v>13</v>
      </c>
      <c r="C70" s="5"/>
      <c r="D70" s="71">
        <v>36.6</v>
      </c>
      <c r="E70" s="72">
        <v>117</v>
      </c>
      <c r="F70" s="5"/>
      <c r="G70" s="74">
        <f t="shared" si="0"/>
        <v>0</v>
      </c>
    </row>
    <row r="71" spans="1:68" s="17" customFormat="1" ht="15.95" customHeight="1" x14ac:dyDescent="0.25">
      <c r="A71" s="24" t="s">
        <v>64</v>
      </c>
      <c r="B71" s="5" t="s">
        <v>61</v>
      </c>
      <c r="C71" s="5" t="s">
        <v>62</v>
      </c>
      <c r="D71" s="71">
        <v>6.9</v>
      </c>
      <c r="E71" s="72">
        <v>22</v>
      </c>
      <c r="F71" s="6"/>
      <c r="G71" s="74">
        <f t="shared" si="0"/>
        <v>0</v>
      </c>
      <c r="H71" s="19"/>
    </row>
    <row r="72" spans="1:68" s="17" customFormat="1" ht="15.95" customHeight="1" x14ac:dyDescent="0.25">
      <c r="A72" s="62" t="s">
        <v>468</v>
      </c>
      <c r="B72" s="10" t="s">
        <v>67</v>
      </c>
      <c r="C72" s="10" t="s">
        <v>152</v>
      </c>
      <c r="D72" s="71">
        <f t="shared" si="1"/>
        <v>37.5</v>
      </c>
      <c r="E72" s="72">
        <v>120</v>
      </c>
      <c r="F72" s="5"/>
      <c r="G72" s="74">
        <f t="shared" si="0"/>
        <v>0</v>
      </c>
    </row>
    <row r="73" spans="1:68" s="17" customFormat="1" ht="15.95" customHeight="1" x14ac:dyDescent="0.25">
      <c r="A73" s="4" t="s">
        <v>597</v>
      </c>
      <c r="B73" s="10" t="s">
        <v>7</v>
      </c>
      <c r="C73" s="10" t="s">
        <v>76</v>
      </c>
      <c r="D73" s="71">
        <v>5.6</v>
      </c>
      <c r="E73" s="72">
        <v>18</v>
      </c>
      <c r="F73" s="6"/>
      <c r="G73" s="74">
        <f t="shared" si="0"/>
        <v>0</v>
      </c>
    </row>
    <row r="74" spans="1:68" s="17" customFormat="1" ht="15.95" customHeight="1" x14ac:dyDescent="0.25">
      <c r="A74" s="4" t="s">
        <v>71</v>
      </c>
      <c r="B74" s="10" t="s">
        <v>7</v>
      </c>
      <c r="C74" s="10"/>
      <c r="D74" s="71">
        <f t="shared" si="1"/>
        <v>10</v>
      </c>
      <c r="E74" s="72">
        <v>32</v>
      </c>
      <c r="F74" s="6"/>
      <c r="G74" s="74">
        <f t="shared" si="0"/>
        <v>0</v>
      </c>
    </row>
    <row r="75" spans="1:68" s="17" customFormat="1" ht="15.95" customHeight="1" x14ac:dyDescent="0.25">
      <c r="A75" s="4" t="s">
        <v>71</v>
      </c>
      <c r="B75" s="10" t="s">
        <v>67</v>
      </c>
      <c r="C75" s="10"/>
      <c r="D75" s="71">
        <f t="shared" si="1"/>
        <v>20</v>
      </c>
      <c r="E75" s="72">
        <v>64</v>
      </c>
      <c r="F75" s="6"/>
      <c r="G75" s="74">
        <f t="shared" si="0"/>
        <v>0</v>
      </c>
    </row>
    <row r="76" spans="1:68" s="17" customFormat="1" ht="15.95" customHeight="1" x14ac:dyDescent="0.25">
      <c r="A76" s="24" t="s">
        <v>50</v>
      </c>
      <c r="B76" s="3" t="s">
        <v>7</v>
      </c>
      <c r="C76" s="10" t="s">
        <v>84</v>
      </c>
      <c r="D76" s="71">
        <v>6</v>
      </c>
      <c r="E76" s="72">
        <v>19</v>
      </c>
      <c r="F76" s="6"/>
      <c r="G76" s="74">
        <f t="shared" si="0"/>
        <v>0</v>
      </c>
    </row>
    <row r="77" spans="1:68" s="17" customFormat="1" ht="15.95" customHeight="1" x14ac:dyDescent="0.25">
      <c r="A77" s="4" t="s">
        <v>50</v>
      </c>
      <c r="B77" s="5" t="s">
        <v>61</v>
      </c>
      <c r="C77" s="5" t="s">
        <v>144</v>
      </c>
      <c r="D77" s="71">
        <v>11</v>
      </c>
      <c r="E77" s="72">
        <v>35</v>
      </c>
      <c r="F77" s="5"/>
      <c r="G77" s="74">
        <f t="shared" si="0"/>
        <v>0</v>
      </c>
    </row>
    <row r="78" spans="1:68" s="17" customFormat="1" ht="15.95" customHeight="1" x14ac:dyDescent="0.25">
      <c r="A78" s="24" t="s">
        <v>50</v>
      </c>
      <c r="B78" s="3" t="s">
        <v>7</v>
      </c>
      <c r="C78" s="3" t="s">
        <v>115</v>
      </c>
      <c r="D78" s="71">
        <f t="shared" si="1"/>
        <v>12.5</v>
      </c>
      <c r="E78" s="72">
        <v>40</v>
      </c>
      <c r="F78" s="6"/>
      <c r="G78" s="74">
        <f t="shared" si="0"/>
        <v>0</v>
      </c>
    </row>
    <row r="79" spans="1:68" s="17" customFormat="1" ht="15.95" customHeight="1" x14ac:dyDescent="0.25">
      <c r="A79" s="24" t="s">
        <v>50</v>
      </c>
      <c r="B79" s="3" t="s">
        <v>7</v>
      </c>
      <c r="C79" s="3"/>
      <c r="D79" s="71">
        <v>13.1</v>
      </c>
      <c r="E79" s="72">
        <v>42</v>
      </c>
      <c r="F79" s="6"/>
      <c r="G79" s="74">
        <f t="shared" si="0"/>
        <v>0</v>
      </c>
    </row>
    <row r="80" spans="1:68" s="17" customFormat="1" ht="15.95" customHeight="1" x14ac:dyDescent="0.25">
      <c r="A80" s="4" t="s">
        <v>361</v>
      </c>
      <c r="B80" s="5" t="s">
        <v>7</v>
      </c>
      <c r="C80" s="5" t="s">
        <v>73</v>
      </c>
      <c r="D80" s="71">
        <v>8.5</v>
      </c>
      <c r="E80" s="72">
        <v>27</v>
      </c>
      <c r="F80" s="5"/>
      <c r="G80" s="74">
        <f t="shared" si="0"/>
        <v>0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</row>
    <row r="81" spans="1:68" s="17" customFormat="1" ht="15.95" customHeight="1" x14ac:dyDescent="0.25">
      <c r="A81" s="24" t="s">
        <v>88</v>
      </c>
      <c r="B81" s="5" t="s">
        <v>61</v>
      </c>
      <c r="C81" s="5" t="s">
        <v>89</v>
      </c>
      <c r="D81" s="71">
        <v>6</v>
      </c>
      <c r="E81" s="72">
        <v>19</v>
      </c>
      <c r="F81" s="6"/>
      <c r="G81" s="74">
        <f t="shared" si="0"/>
        <v>0</v>
      </c>
    </row>
    <row r="82" spans="1:68" s="17" customFormat="1" ht="15.95" customHeight="1" x14ac:dyDescent="0.25">
      <c r="A82" s="24" t="s">
        <v>88</v>
      </c>
      <c r="B82" s="5" t="s">
        <v>13</v>
      </c>
      <c r="C82" s="5"/>
      <c r="D82" s="71">
        <v>53.1</v>
      </c>
      <c r="E82" s="72">
        <v>170</v>
      </c>
      <c r="F82" s="6"/>
      <c r="G82" s="74">
        <f t="shared" si="0"/>
        <v>0</v>
      </c>
    </row>
    <row r="83" spans="1:68" s="17" customFormat="1" ht="15.95" customHeight="1" x14ac:dyDescent="0.25">
      <c r="A83" s="80" t="s">
        <v>533</v>
      </c>
      <c r="B83" s="5" t="s">
        <v>13</v>
      </c>
      <c r="C83" s="5"/>
      <c r="D83" s="71">
        <v>53.1</v>
      </c>
      <c r="E83" s="72">
        <v>170</v>
      </c>
      <c r="F83" s="6"/>
      <c r="G83" s="74">
        <f t="shared" si="0"/>
        <v>0</v>
      </c>
    </row>
    <row r="84" spans="1:68" s="17" customFormat="1" ht="15.95" customHeight="1" x14ac:dyDescent="0.25">
      <c r="A84" s="24" t="s">
        <v>153</v>
      </c>
      <c r="B84" s="5" t="s">
        <v>13</v>
      </c>
      <c r="C84" s="11" t="s">
        <v>152</v>
      </c>
      <c r="D84" s="71">
        <f>E84/3.2</f>
        <v>37.5</v>
      </c>
      <c r="E84" s="72">
        <v>120</v>
      </c>
      <c r="F84" s="5"/>
      <c r="G84" s="74">
        <f t="shared" ref="G84:G147" si="2">D84*F84</f>
        <v>0</v>
      </c>
    </row>
    <row r="85" spans="1:68" s="17" customFormat="1" ht="15.95" customHeight="1" x14ac:dyDescent="0.25">
      <c r="A85" s="24" t="s">
        <v>429</v>
      </c>
      <c r="B85" s="5" t="s">
        <v>47</v>
      </c>
      <c r="C85" s="11"/>
      <c r="D85" s="71">
        <f>E85/3.2</f>
        <v>50</v>
      </c>
      <c r="E85" s="72">
        <v>160</v>
      </c>
      <c r="F85" s="5"/>
      <c r="G85" s="74">
        <f t="shared" si="2"/>
        <v>0</v>
      </c>
    </row>
    <row r="86" spans="1:68" s="15" customFormat="1" ht="15.95" customHeight="1" x14ac:dyDescent="0.25">
      <c r="A86" s="4" t="s">
        <v>49</v>
      </c>
      <c r="B86" s="3" t="s">
        <v>7</v>
      </c>
      <c r="C86" s="3" t="s">
        <v>111</v>
      </c>
      <c r="D86" s="58">
        <v>6.9</v>
      </c>
      <c r="E86" s="72">
        <v>22</v>
      </c>
      <c r="F86" s="6"/>
      <c r="G86" s="74">
        <f t="shared" si="2"/>
        <v>0</v>
      </c>
      <c r="H86" s="19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</row>
    <row r="87" spans="1:68" s="40" customFormat="1" ht="15.95" customHeight="1" x14ac:dyDescent="0.25">
      <c r="A87" s="4" t="s">
        <v>368</v>
      </c>
      <c r="B87" s="5" t="s">
        <v>67</v>
      </c>
      <c r="C87" s="5" t="s">
        <v>76</v>
      </c>
      <c r="D87" s="58">
        <v>7.8</v>
      </c>
      <c r="E87" s="72">
        <v>25</v>
      </c>
      <c r="F87" s="5"/>
      <c r="G87" s="74">
        <f t="shared" si="2"/>
        <v>0</v>
      </c>
      <c r="H87" s="37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</row>
    <row r="88" spans="1:68" s="17" customFormat="1" ht="15.95" customHeight="1" x14ac:dyDescent="0.25">
      <c r="A88" s="4" t="s">
        <v>19</v>
      </c>
      <c r="B88" s="3" t="s">
        <v>7</v>
      </c>
      <c r="C88" s="3" t="s">
        <v>96</v>
      </c>
      <c r="D88" s="58">
        <v>9.4</v>
      </c>
      <c r="E88" s="72">
        <v>30</v>
      </c>
      <c r="F88" s="5"/>
      <c r="G88" s="74">
        <f t="shared" si="2"/>
        <v>0</v>
      </c>
      <c r="H88" s="19"/>
    </row>
    <row r="89" spans="1:68" s="17" customFormat="1" ht="15.95" customHeight="1" x14ac:dyDescent="0.25">
      <c r="A89" s="4" t="s">
        <v>491</v>
      </c>
      <c r="B89" s="3" t="s">
        <v>7</v>
      </c>
      <c r="C89" s="3"/>
      <c r="D89" s="58">
        <v>3.8</v>
      </c>
      <c r="E89" s="72">
        <v>12</v>
      </c>
      <c r="F89" s="5"/>
      <c r="G89" s="74">
        <f t="shared" si="2"/>
        <v>0</v>
      </c>
      <c r="H89" s="19"/>
    </row>
    <row r="90" spans="1:68" s="17" customFormat="1" ht="15.95" customHeight="1" x14ac:dyDescent="0.25">
      <c r="A90" s="64" t="s">
        <v>342</v>
      </c>
      <c r="B90" s="5" t="s">
        <v>67</v>
      </c>
      <c r="C90" s="3" t="s">
        <v>76</v>
      </c>
      <c r="D90" s="58">
        <v>7.8</v>
      </c>
      <c r="E90" s="72">
        <v>25</v>
      </c>
      <c r="F90" s="5"/>
      <c r="G90" s="74">
        <f t="shared" si="2"/>
        <v>0</v>
      </c>
      <c r="H90" s="19"/>
    </row>
    <row r="91" spans="1:68" s="17" customFormat="1" ht="15.95" customHeight="1" x14ac:dyDescent="0.25">
      <c r="A91" s="4" t="s">
        <v>20</v>
      </c>
      <c r="B91" s="3" t="s">
        <v>7</v>
      </c>
      <c r="C91" s="3" t="s">
        <v>21</v>
      </c>
      <c r="D91" s="58">
        <v>9.4</v>
      </c>
      <c r="E91" s="72">
        <v>30</v>
      </c>
      <c r="F91" s="5"/>
      <c r="G91" s="74">
        <f t="shared" si="2"/>
        <v>0</v>
      </c>
      <c r="H91" s="19"/>
    </row>
    <row r="92" spans="1:68" s="17" customFormat="1" ht="15.95" customHeight="1" x14ac:dyDescent="0.25">
      <c r="A92" s="24" t="s">
        <v>90</v>
      </c>
      <c r="B92" s="5" t="s">
        <v>61</v>
      </c>
      <c r="C92" s="5" t="s">
        <v>76</v>
      </c>
      <c r="D92" s="58">
        <v>4</v>
      </c>
      <c r="E92" s="72">
        <v>13</v>
      </c>
      <c r="F92" s="6"/>
      <c r="G92" s="74">
        <f t="shared" si="2"/>
        <v>0</v>
      </c>
    </row>
    <row r="93" spans="1:68" s="19" customFormat="1" ht="15.95" customHeight="1" x14ac:dyDescent="0.25">
      <c r="A93" s="24" t="s">
        <v>86</v>
      </c>
      <c r="B93" s="10" t="s">
        <v>7</v>
      </c>
      <c r="C93" s="10" t="s">
        <v>144</v>
      </c>
      <c r="D93" s="58">
        <v>4.4000000000000004</v>
      </c>
      <c r="E93" s="60">
        <v>14</v>
      </c>
      <c r="F93" s="5"/>
      <c r="G93" s="74">
        <f t="shared" si="2"/>
        <v>0</v>
      </c>
    </row>
    <row r="94" spans="1:68" s="17" customFormat="1" ht="15.95" customHeight="1" x14ac:dyDescent="0.25">
      <c r="A94" s="4" t="s">
        <v>446</v>
      </c>
      <c r="B94" s="10" t="s">
        <v>7</v>
      </c>
      <c r="C94" s="10"/>
      <c r="D94" s="58">
        <f t="shared" ref="D94:D99" si="3">E94/3.2</f>
        <v>18.75</v>
      </c>
      <c r="E94" s="72">
        <v>60</v>
      </c>
      <c r="F94" s="5"/>
      <c r="G94" s="74">
        <f t="shared" si="2"/>
        <v>0</v>
      </c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</row>
    <row r="95" spans="1:68" s="17" customFormat="1" ht="15.95" customHeight="1" x14ac:dyDescent="0.25">
      <c r="A95" s="4" t="s">
        <v>447</v>
      </c>
      <c r="B95" s="10" t="s">
        <v>7</v>
      </c>
      <c r="C95" s="10"/>
      <c r="D95" s="58">
        <f t="shared" si="3"/>
        <v>14.0625</v>
      </c>
      <c r="E95" s="72">
        <v>45</v>
      </c>
      <c r="F95" s="5"/>
      <c r="G95" s="74">
        <f t="shared" si="2"/>
        <v>0</v>
      </c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</row>
    <row r="96" spans="1:68" s="17" customFormat="1" ht="15.95" customHeight="1" x14ac:dyDescent="0.25">
      <c r="A96" s="4" t="s">
        <v>458</v>
      </c>
      <c r="B96" s="10" t="s">
        <v>103</v>
      </c>
      <c r="C96" s="10"/>
      <c r="D96" s="58">
        <f t="shared" si="3"/>
        <v>12.5</v>
      </c>
      <c r="E96" s="72">
        <v>40</v>
      </c>
      <c r="F96" s="5"/>
      <c r="G96" s="74">
        <f t="shared" si="2"/>
        <v>0</v>
      </c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</row>
    <row r="97" spans="1:68" s="17" customFormat="1" ht="15.95" customHeight="1" x14ac:dyDescent="0.25">
      <c r="A97" s="24" t="s">
        <v>235</v>
      </c>
      <c r="B97" s="10" t="s">
        <v>7</v>
      </c>
      <c r="C97" s="28" t="s">
        <v>137</v>
      </c>
      <c r="D97" s="58">
        <f t="shared" si="3"/>
        <v>5</v>
      </c>
      <c r="E97" s="60">
        <v>16</v>
      </c>
      <c r="F97" s="5"/>
      <c r="G97" s="74">
        <f t="shared" si="2"/>
        <v>0</v>
      </c>
      <c r="H97" s="19"/>
    </row>
    <row r="98" spans="1:68" s="17" customFormat="1" ht="15.95" customHeight="1" x14ac:dyDescent="0.25">
      <c r="A98" s="81" t="s">
        <v>503</v>
      </c>
      <c r="B98" s="10" t="s">
        <v>13</v>
      </c>
      <c r="C98" s="28" t="s">
        <v>504</v>
      </c>
      <c r="D98" s="58">
        <f t="shared" si="3"/>
        <v>40.625</v>
      </c>
      <c r="E98" s="57">
        <v>130</v>
      </c>
      <c r="F98" s="5"/>
      <c r="G98" s="74">
        <f t="shared" si="2"/>
        <v>0</v>
      </c>
      <c r="H98" s="19"/>
    </row>
    <row r="99" spans="1:68" s="17" customFormat="1" ht="15.95" customHeight="1" x14ac:dyDescent="0.25">
      <c r="A99" s="82" t="s">
        <v>448</v>
      </c>
      <c r="B99" s="10" t="s">
        <v>13</v>
      </c>
      <c r="C99" s="10" t="s">
        <v>506</v>
      </c>
      <c r="D99" s="58">
        <f t="shared" si="3"/>
        <v>43.75</v>
      </c>
      <c r="E99" s="72">
        <v>140</v>
      </c>
      <c r="F99" s="5"/>
      <c r="G99" s="74">
        <f t="shared" si="2"/>
        <v>0</v>
      </c>
    </row>
    <row r="100" spans="1:68" s="17" customFormat="1" ht="15.95" customHeight="1" x14ac:dyDescent="0.25">
      <c r="A100" s="82" t="s">
        <v>650</v>
      </c>
      <c r="B100" s="10" t="s">
        <v>7</v>
      </c>
      <c r="C100" s="10" t="s">
        <v>74</v>
      </c>
      <c r="D100" s="58">
        <v>2.5</v>
      </c>
      <c r="E100" s="72">
        <v>8</v>
      </c>
      <c r="F100" s="5"/>
      <c r="G100" s="74">
        <f t="shared" si="2"/>
        <v>0</v>
      </c>
    </row>
    <row r="101" spans="1:68" s="17" customFormat="1" ht="15.95" customHeight="1" x14ac:dyDescent="0.25">
      <c r="A101" s="82" t="s">
        <v>248</v>
      </c>
      <c r="B101" s="10" t="s">
        <v>14</v>
      </c>
      <c r="C101" s="10" t="s">
        <v>96</v>
      </c>
      <c r="D101" s="58">
        <f t="shared" ref="D101:D164" si="4">E101/3.2</f>
        <v>4.6875</v>
      </c>
      <c r="E101" s="72">
        <v>15</v>
      </c>
      <c r="F101" s="5"/>
      <c r="G101" s="74">
        <f t="shared" si="2"/>
        <v>0</v>
      </c>
    </row>
    <row r="102" spans="1:68" s="17" customFormat="1" ht="15.95" customHeight="1" x14ac:dyDescent="0.25">
      <c r="A102" s="64" t="s">
        <v>505</v>
      </c>
      <c r="B102" s="10" t="s">
        <v>13</v>
      </c>
      <c r="C102" s="10" t="s">
        <v>504</v>
      </c>
      <c r="D102" s="58">
        <f t="shared" si="4"/>
        <v>31.25</v>
      </c>
      <c r="E102" s="72">
        <v>100</v>
      </c>
      <c r="F102" s="5"/>
      <c r="G102" s="74">
        <f t="shared" si="2"/>
        <v>0</v>
      </c>
    </row>
    <row r="103" spans="1:68" s="15" customFormat="1" ht="15.95" customHeight="1" x14ac:dyDescent="0.25">
      <c r="A103" s="26" t="s">
        <v>46</v>
      </c>
      <c r="B103" s="3" t="s">
        <v>13</v>
      </c>
      <c r="C103" s="3" t="s">
        <v>38</v>
      </c>
      <c r="D103" s="58">
        <f t="shared" si="4"/>
        <v>17.1875</v>
      </c>
      <c r="E103" s="72">
        <v>55</v>
      </c>
      <c r="F103" s="6"/>
      <c r="G103" s="74">
        <f t="shared" si="2"/>
        <v>0</v>
      </c>
      <c r="H103" s="19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</row>
    <row r="104" spans="1:68" s="15" customFormat="1" ht="15.95" customHeight="1" x14ac:dyDescent="0.25">
      <c r="A104" s="26" t="s">
        <v>480</v>
      </c>
      <c r="B104" s="3" t="s">
        <v>7</v>
      </c>
      <c r="C104" s="3"/>
      <c r="D104" s="58">
        <f t="shared" si="4"/>
        <v>4.6875</v>
      </c>
      <c r="E104" s="72">
        <v>15</v>
      </c>
      <c r="F104" s="6"/>
      <c r="G104" s="74">
        <f t="shared" si="2"/>
        <v>0</v>
      </c>
      <c r="H104" s="19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</row>
    <row r="105" spans="1:68" s="15" customFormat="1" ht="15.95" customHeight="1" x14ac:dyDescent="0.25">
      <c r="A105" s="26" t="s">
        <v>480</v>
      </c>
      <c r="B105" s="3" t="s">
        <v>7</v>
      </c>
      <c r="C105" s="3"/>
      <c r="D105" s="58">
        <f t="shared" si="4"/>
        <v>6.5625</v>
      </c>
      <c r="E105" s="72">
        <v>21</v>
      </c>
      <c r="F105" s="6"/>
      <c r="G105" s="74">
        <f t="shared" si="2"/>
        <v>0</v>
      </c>
      <c r="H105" s="19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</row>
    <row r="106" spans="1:68" s="15" customFormat="1" ht="15.95" customHeight="1" x14ac:dyDescent="0.25">
      <c r="A106" s="26" t="s">
        <v>480</v>
      </c>
      <c r="B106" s="3" t="s">
        <v>67</v>
      </c>
      <c r="C106" s="3"/>
      <c r="D106" s="58">
        <f t="shared" si="4"/>
        <v>20</v>
      </c>
      <c r="E106" s="72">
        <v>64</v>
      </c>
      <c r="F106" s="6"/>
      <c r="G106" s="74">
        <f t="shared" si="2"/>
        <v>0</v>
      </c>
      <c r="H106" s="19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</row>
    <row r="107" spans="1:68" s="15" customFormat="1" ht="15.95" customHeight="1" x14ac:dyDescent="0.25">
      <c r="A107" s="26" t="s">
        <v>28</v>
      </c>
      <c r="B107" s="3" t="s">
        <v>7</v>
      </c>
      <c r="C107" s="3"/>
      <c r="D107" s="58">
        <f t="shared" si="4"/>
        <v>4.6875</v>
      </c>
      <c r="E107" s="72">
        <v>15</v>
      </c>
      <c r="F107" s="6"/>
      <c r="G107" s="74">
        <f t="shared" si="2"/>
        <v>0</v>
      </c>
      <c r="H107" s="19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</row>
    <row r="108" spans="1:68" s="37" customFormat="1" ht="15.95" customHeight="1" x14ac:dyDescent="0.25">
      <c r="A108" s="26" t="s">
        <v>17</v>
      </c>
      <c r="B108" s="3" t="s">
        <v>7</v>
      </c>
      <c r="C108" s="3"/>
      <c r="D108" s="58">
        <f t="shared" si="4"/>
        <v>5</v>
      </c>
      <c r="E108" s="72">
        <v>16</v>
      </c>
      <c r="F108" s="6"/>
      <c r="G108" s="74">
        <f t="shared" si="2"/>
        <v>0</v>
      </c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</row>
    <row r="109" spans="1:68" s="37" customFormat="1" ht="15.95" customHeight="1" x14ac:dyDescent="0.25">
      <c r="A109" s="26" t="s">
        <v>17</v>
      </c>
      <c r="B109" s="3" t="s">
        <v>7</v>
      </c>
      <c r="C109" s="3"/>
      <c r="D109" s="58">
        <f t="shared" si="4"/>
        <v>8.75</v>
      </c>
      <c r="E109" s="72">
        <v>28</v>
      </c>
      <c r="F109" s="6"/>
      <c r="G109" s="74">
        <f t="shared" si="2"/>
        <v>0</v>
      </c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</row>
    <row r="110" spans="1:68" s="38" customFormat="1" ht="15.95" customHeight="1" x14ac:dyDescent="0.2">
      <c r="A110" s="4" t="s">
        <v>382</v>
      </c>
      <c r="B110" s="3" t="s">
        <v>7</v>
      </c>
      <c r="C110" s="3" t="s">
        <v>100</v>
      </c>
      <c r="D110" s="58">
        <f t="shared" si="4"/>
        <v>6.5625</v>
      </c>
      <c r="E110" s="72">
        <v>21</v>
      </c>
      <c r="F110" s="5"/>
      <c r="G110" s="74">
        <f t="shared" si="2"/>
        <v>0</v>
      </c>
      <c r="H110" s="37"/>
      <c r="I110" s="26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</row>
    <row r="111" spans="1:68" s="37" customFormat="1" ht="15.95" customHeight="1" x14ac:dyDescent="0.25">
      <c r="A111" s="4" t="s">
        <v>382</v>
      </c>
      <c r="B111" s="3" t="s">
        <v>13</v>
      </c>
      <c r="C111" s="3" t="s">
        <v>77</v>
      </c>
      <c r="D111" s="58">
        <f t="shared" si="4"/>
        <v>8.75</v>
      </c>
      <c r="E111" s="72">
        <v>28</v>
      </c>
      <c r="F111" s="5"/>
      <c r="G111" s="74">
        <f t="shared" si="2"/>
        <v>0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</row>
    <row r="112" spans="1:68" s="39" customFormat="1" ht="15.95" customHeight="1" x14ac:dyDescent="0.25">
      <c r="A112" s="4" t="s">
        <v>381</v>
      </c>
      <c r="B112" s="5" t="s">
        <v>7</v>
      </c>
      <c r="C112" s="5" t="s">
        <v>73</v>
      </c>
      <c r="D112" s="58">
        <f t="shared" si="4"/>
        <v>5</v>
      </c>
      <c r="E112" s="72">
        <v>16</v>
      </c>
      <c r="F112" s="6"/>
      <c r="G112" s="74">
        <f t="shared" si="2"/>
        <v>0</v>
      </c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</row>
    <row r="113" spans="1:68" s="39" customFormat="1" ht="15.95" customHeight="1" x14ac:dyDescent="0.25">
      <c r="A113" s="26" t="s">
        <v>68</v>
      </c>
      <c r="B113" s="5" t="s">
        <v>61</v>
      </c>
      <c r="C113" s="5"/>
      <c r="D113" s="58">
        <f t="shared" si="4"/>
        <v>5.625</v>
      </c>
      <c r="E113" s="72">
        <v>18</v>
      </c>
      <c r="F113" s="6"/>
      <c r="G113" s="74">
        <f t="shared" si="2"/>
        <v>0</v>
      </c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</row>
    <row r="114" spans="1:68" s="15" customFormat="1" ht="15.95" customHeight="1" x14ac:dyDescent="0.25">
      <c r="A114" s="26" t="s">
        <v>297</v>
      </c>
      <c r="B114" s="5" t="s">
        <v>61</v>
      </c>
      <c r="C114" s="10" t="s">
        <v>69</v>
      </c>
      <c r="D114" s="58">
        <f t="shared" si="4"/>
        <v>6.875</v>
      </c>
      <c r="E114" s="72">
        <v>22</v>
      </c>
      <c r="F114" s="5"/>
      <c r="G114" s="74">
        <f t="shared" si="2"/>
        <v>0</v>
      </c>
      <c r="H114" s="19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</row>
    <row r="115" spans="1:68" s="15" customFormat="1" ht="15.95" customHeight="1" x14ac:dyDescent="0.25">
      <c r="A115" s="26" t="s">
        <v>439</v>
      </c>
      <c r="B115" s="5" t="s">
        <v>7</v>
      </c>
      <c r="C115" s="10"/>
      <c r="D115" s="58">
        <f t="shared" si="4"/>
        <v>8.125</v>
      </c>
      <c r="E115" s="72">
        <v>26</v>
      </c>
      <c r="F115" s="5"/>
      <c r="G115" s="74">
        <f t="shared" si="2"/>
        <v>0</v>
      </c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</row>
    <row r="116" spans="1:68" s="15" customFormat="1" ht="15.95" customHeight="1" x14ac:dyDescent="0.25">
      <c r="A116" s="26" t="s">
        <v>439</v>
      </c>
      <c r="B116" s="5" t="s">
        <v>67</v>
      </c>
      <c r="C116" s="10"/>
      <c r="D116" s="58">
        <f t="shared" si="4"/>
        <v>23.4375</v>
      </c>
      <c r="E116" s="72">
        <v>75</v>
      </c>
      <c r="F116" s="5"/>
      <c r="G116" s="74">
        <f t="shared" si="2"/>
        <v>0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</row>
    <row r="117" spans="1:68" s="15" customFormat="1" ht="15.95" customHeight="1" x14ac:dyDescent="0.25">
      <c r="A117" s="27" t="s">
        <v>92</v>
      </c>
      <c r="B117" s="5" t="s">
        <v>61</v>
      </c>
      <c r="C117" s="10"/>
      <c r="D117" s="58">
        <f t="shared" si="4"/>
        <v>5.9375</v>
      </c>
      <c r="E117" s="72">
        <v>19</v>
      </c>
      <c r="F117" s="5"/>
      <c r="G117" s="74">
        <f t="shared" si="2"/>
        <v>0</v>
      </c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</row>
    <row r="118" spans="1:68" s="15" customFormat="1" ht="15.95" customHeight="1" x14ac:dyDescent="0.25">
      <c r="A118" s="27" t="s">
        <v>92</v>
      </c>
      <c r="B118" s="5" t="s">
        <v>7</v>
      </c>
      <c r="C118" s="10"/>
      <c r="D118" s="58">
        <f t="shared" si="4"/>
        <v>6.25</v>
      </c>
      <c r="E118" s="72">
        <v>20</v>
      </c>
      <c r="F118" s="5"/>
      <c r="G118" s="74">
        <f t="shared" si="2"/>
        <v>0</v>
      </c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</row>
    <row r="119" spans="1:68" s="39" customFormat="1" ht="15.95" customHeight="1" x14ac:dyDescent="0.25">
      <c r="A119" s="27" t="s">
        <v>92</v>
      </c>
      <c r="B119" s="5" t="s">
        <v>61</v>
      </c>
      <c r="C119" s="11" t="s">
        <v>93</v>
      </c>
      <c r="D119" s="58">
        <f t="shared" si="4"/>
        <v>8.4375</v>
      </c>
      <c r="E119" s="72">
        <v>27</v>
      </c>
      <c r="F119" s="5"/>
      <c r="G119" s="74">
        <f t="shared" si="2"/>
        <v>0</v>
      </c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</row>
    <row r="120" spans="1:68" s="15" customFormat="1" ht="15.95" customHeight="1" x14ac:dyDescent="0.2">
      <c r="A120" s="4" t="s">
        <v>380</v>
      </c>
      <c r="B120" s="5" t="s">
        <v>67</v>
      </c>
      <c r="C120" s="5" t="s">
        <v>96</v>
      </c>
      <c r="D120" s="58">
        <f t="shared" si="4"/>
        <v>9.375</v>
      </c>
      <c r="E120" s="72">
        <v>30</v>
      </c>
      <c r="F120" s="5"/>
      <c r="G120" s="74">
        <f t="shared" si="2"/>
        <v>0</v>
      </c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</row>
    <row r="121" spans="1:68" s="40" customFormat="1" ht="15.95" customHeight="1" x14ac:dyDescent="0.25">
      <c r="A121" s="31" t="s">
        <v>298</v>
      </c>
      <c r="B121" s="3" t="s">
        <v>13</v>
      </c>
      <c r="C121" s="3" t="s">
        <v>36</v>
      </c>
      <c r="D121" s="58">
        <f t="shared" si="4"/>
        <v>17.1875</v>
      </c>
      <c r="E121" s="72">
        <v>55</v>
      </c>
      <c r="F121" s="6"/>
      <c r="G121" s="74">
        <f t="shared" si="2"/>
        <v>0</v>
      </c>
      <c r="H121" s="19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</row>
    <row r="122" spans="1:68" s="40" customFormat="1" ht="15.95" customHeight="1" x14ac:dyDescent="0.25">
      <c r="A122" s="64" t="s">
        <v>579</v>
      </c>
      <c r="B122" s="3" t="s">
        <v>13</v>
      </c>
      <c r="C122" s="3"/>
      <c r="D122" s="58">
        <f t="shared" si="4"/>
        <v>20</v>
      </c>
      <c r="E122" s="72">
        <v>64</v>
      </c>
      <c r="F122" s="6"/>
      <c r="G122" s="74">
        <f t="shared" si="2"/>
        <v>0</v>
      </c>
      <c r="H122" s="19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</row>
    <row r="123" spans="1:68" s="40" customFormat="1" ht="15.95" customHeight="1" x14ac:dyDescent="0.25">
      <c r="A123" s="64" t="s">
        <v>509</v>
      </c>
      <c r="B123" s="3" t="s">
        <v>7</v>
      </c>
      <c r="C123" s="3"/>
      <c r="D123" s="58">
        <f t="shared" si="4"/>
        <v>8.75</v>
      </c>
      <c r="E123" s="72">
        <v>28</v>
      </c>
      <c r="F123" s="6"/>
      <c r="G123" s="74">
        <f t="shared" si="2"/>
        <v>0</v>
      </c>
      <c r="H123" s="19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</row>
    <row r="124" spans="1:68" s="40" customFormat="1" ht="15.95" customHeight="1" x14ac:dyDescent="0.25">
      <c r="A124" s="64" t="s">
        <v>509</v>
      </c>
      <c r="B124" s="3" t="s">
        <v>67</v>
      </c>
      <c r="C124" s="3"/>
      <c r="D124" s="58">
        <f t="shared" si="4"/>
        <v>20</v>
      </c>
      <c r="E124" s="72">
        <v>64</v>
      </c>
      <c r="F124" s="6"/>
      <c r="G124" s="74">
        <f t="shared" si="2"/>
        <v>0</v>
      </c>
      <c r="H124" s="19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</row>
    <row r="125" spans="1:68" s="17" customFormat="1" ht="15.95" customHeight="1" x14ac:dyDescent="0.25">
      <c r="A125" s="4" t="s">
        <v>435</v>
      </c>
      <c r="B125" s="3" t="s">
        <v>7</v>
      </c>
      <c r="C125" s="3"/>
      <c r="D125" s="58">
        <f t="shared" si="4"/>
        <v>7.8125</v>
      </c>
      <c r="E125" s="72">
        <v>25</v>
      </c>
      <c r="F125" s="6"/>
      <c r="G125" s="74">
        <f t="shared" si="2"/>
        <v>0</v>
      </c>
      <c r="H125" s="19"/>
    </row>
    <row r="126" spans="1:68" s="17" customFormat="1" ht="15.95" customHeight="1" x14ac:dyDescent="0.25">
      <c r="A126" s="4" t="s">
        <v>489</v>
      </c>
      <c r="B126" s="3" t="s">
        <v>61</v>
      </c>
      <c r="C126" s="3"/>
      <c r="D126" s="58">
        <f t="shared" si="4"/>
        <v>4.6875</v>
      </c>
      <c r="E126" s="72">
        <v>15</v>
      </c>
      <c r="F126" s="6"/>
      <c r="G126" s="74">
        <f t="shared" si="2"/>
        <v>0</v>
      </c>
      <c r="H126" s="19"/>
    </row>
    <row r="127" spans="1:68" s="17" customFormat="1" ht="15.95" customHeight="1" x14ac:dyDescent="0.25">
      <c r="A127" s="27" t="s">
        <v>23</v>
      </c>
      <c r="B127" s="3" t="s">
        <v>7</v>
      </c>
      <c r="C127" s="3" t="s">
        <v>24</v>
      </c>
      <c r="D127" s="58">
        <f t="shared" si="4"/>
        <v>7.8125</v>
      </c>
      <c r="E127" s="72">
        <v>25</v>
      </c>
      <c r="F127" s="6"/>
      <c r="G127" s="74">
        <f t="shared" si="2"/>
        <v>0</v>
      </c>
    </row>
    <row r="128" spans="1:68" s="37" customFormat="1" ht="15.95" customHeight="1" x14ac:dyDescent="0.25">
      <c r="A128" s="4" t="s">
        <v>344</v>
      </c>
      <c r="B128" s="12" t="s">
        <v>61</v>
      </c>
      <c r="C128" s="12" t="s">
        <v>74</v>
      </c>
      <c r="D128" s="58">
        <f t="shared" si="4"/>
        <v>5</v>
      </c>
      <c r="E128" s="60">
        <v>16</v>
      </c>
      <c r="F128" s="5"/>
      <c r="G128" s="74">
        <f t="shared" si="2"/>
        <v>0</v>
      </c>
      <c r="H128" s="15"/>
    </row>
    <row r="129" spans="1:68" s="17" customFormat="1" ht="15.95" customHeight="1" x14ac:dyDescent="0.25">
      <c r="A129" s="4" t="s">
        <v>344</v>
      </c>
      <c r="B129" s="12" t="s">
        <v>70</v>
      </c>
      <c r="C129" s="12" t="s">
        <v>117</v>
      </c>
      <c r="D129" s="58">
        <f t="shared" si="4"/>
        <v>11.25</v>
      </c>
      <c r="E129" s="72">
        <v>36</v>
      </c>
      <c r="F129" s="5"/>
      <c r="G129" s="74">
        <f t="shared" si="2"/>
        <v>0</v>
      </c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</row>
    <row r="130" spans="1:68" s="17" customFormat="1" ht="15.95" customHeight="1" x14ac:dyDescent="0.25">
      <c r="A130" s="83" t="s">
        <v>85</v>
      </c>
      <c r="B130" s="3" t="s">
        <v>44</v>
      </c>
      <c r="C130" s="3" t="s">
        <v>118</v>
      </c>
      <c r="D130" s="58">
        <f t="shared" si="4"/>
        <v>15.625</v>
      </c>
      <c r="E130" s="72">
        <v>50</v>
      </c>
      <c r="F130" s="6"/>
      <c r="G130" s="74">
        <f t="shared" si="2"/>
        <v>0</v>
      </c>
      <c r="H130" s="19"/>
    </row>
    <row r="131" spans="1:68" s="17" customFormat="1" ht="15.95" customHeight="1" x14ac:dyDescent="0.25">
      <c r="A131" s="4" t="s">
        <v>557</v>
      </c>
      <c r="B131" s="3" t="s">
        <v>7</v>
      </c>
      <c r="C131" s="3"/>
      <c r="D131" s="58">
        <f t="shared" si="4"/>
        <v>8.75</v>
      </c>
      <c r="E131" s="72">
        <v>28</v>
      </c>
      <c r="F131" s="6"/>
      <c r="G131" s="74">
        <f t="shared" si="2"/>
        <v>0</v>
      </c>
      <c r="H131" s="19"/>
    </row>
    <row r="132" spans="1:68" s="17" customFormat="1" ht="15.95" customHeight="1" x14ac:dyDescent="0.25">
      <c r="A132" s="4" t="s">
        <v>557</v>
      </c>
      <c r="B132" s="3" t="s">
        <v>14</v>
      </c>
      <c r="C132" s="3"/>
      <c r="D132" s="58">
        <f t="shared" si="4"/>
        <v>9.375</v>
      </c>
      <c r="E132" s="72">
        <v>30</v>
      </c>
      <c r="F132" s="6"/>
      <c r="G132" s="74">
        <f t="shared" si="2"/>
        <v>0</v>
      </c>
      <c r="H132" s="19"/>
    </row>
    <row r="133" spans="1:68" s="17" customFormat="1" ht="15.95" customHeight="1" x14ac:dyDescent="0.25">
      <c r="A133" s="25" t="s">
        <v>232</v>
      </c>
      <c r="B133" s="5" t="s">
        <v>61</v>
      </c>
      <c r="C133" s="5" t="s">
        <v>89</v>
      </c>
      <c r="D133" s="58">
        <f t="shared" si="4"/>
        <v>7.8125</v>
      </c>
      <c r="E133" s="72">
        <v>25</v>
      </c>
      <c r="F133" s="5"/>
      <c r="G133" s="74">
        <f t="shared" si="2"/>
        <v>0</v>
      </c>
    </row>
    <row r="134" spans="1:68" s="17" customFormat="1" ht="15.95" customHeight="1" x14ac:dyDescent="0.25">
      <c r="A134" s="4" t="s">
        <v>379</v>
      </c>
      <c r="B134" s="10" t="s">
        <v>47</v>
      </c>
      <c r="C134" s="3" t="s">
        <v>79</v>
      </c>
      <c r="D134" s="58">
        <f t="shared" si="4"/>
        <v>7.5</v>
      </c>
      <c r="E134" s="72">
        <v>24</v>
      </c>
      <c r="F134" s="5"/>
      <c r="G134" s="74">
        <f t="shared" si="2"/>
        <v>0</v>
      </c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</row>
    <row r="135" spans="1:68" s="17" customFormat="1" ht="15.95" customHeight="1" x14ac:dyDescent="0.25">
      <c r="A135" s="84" t="s">
        <v>11</v>
      </c>
      <c r="B135" s="3" t="s">
        <v>7</v>
      </c>
      <c r="C135" s="3" t="s">
        <v>113</v>
      </c>
      <c r="D135" s="58">
        <f t="shared" si="4"/>
        <v>7.8125</v>
      </c>
      <c r="E135" s="72">
        <v>25</v>
      </c>
      <c r="F135" s="5"/>
      <c r="G135" s="74">
        <f t="shared" si="2"/>
        <v>0</v>
      </c>
    </row>
    <row r="136" spans="1:68" s="17" customFormat="1" ht="15.95" customHeight="1" x14ac:dyDescent="0.25">
      <c r="A136" s="4" t="s">
        <v>345</v>
      </c>
      <c r="B136" s="3" t="s">
        <v>7</v>
      </c>
      <c r="C136" s="12" t="s">
        <v>73</v>
      </c>
      <c r="D136" s="58">
        <f t="shared" si="4"/>
        <v>5</v>
      </c>
      <c r="E136" s="60">
        <v>16</v>
      </c>
      <c r="F136" s="5"/>
      <c r="G136" s="74">
        <f t="shared" si="2"/>
        <v>0</v>
      </c>
    </row>
    <row r="137" spans="1:68" s="17" customFormat="1" ht="15.95" customHeight="1" x14ac:dyDescent="0.25">
      <c r="A137" s="4" t="s">
        <v>82</v>
      </c>
      <c r="B137" s="5" t="s">
        <v>7</v>
      </c>
      <c r="C137" s="5" t="s">
        <v>76</v>
      </c>
      <c r="D137" s="58">
        <f t="shared" si="4"/>
        <v>3.4375</v>
      </c>
      <c r="E137" s="60">
        <v>11</v>
      </c>
      <c r="F137" s="5"/>
      <c r="G137" s="74">
        <f t="shared" si="2"/>
        <v>0</v>
      </c>
      <c r="H137" s="19"/>
    </row>
    <row r="138" spans="1:68" s="17" customFormat="1" ht="15.95" customHeight="1" x14ac:dyDescent="0.25">
      <c r="A138" s="4" t="s">
        <v>82</v>
      </c>
      <c r="B138" s="5" t="s">
        <v>7</v>
      </c>
      <c r="C138" s="5"/>
      <c r="D138" s="58">
        <f t="shared" si="4"/>
        <v>4.0625</v>
      </c>
      <c r="E138" s="57">
        <v>13</v>
      </c>
      <c r="F138" s="5"/>
      <c r="G138" s="74">
        <f t="shared" si="2"/>
        <v>0</v>
      </c>
      <c r="H138" s="19"/>
    </row>
    <row r="139" spans="1:68" s="17" customFormat="1" ht="15.95" customHeight="1" x14ac:dyDescent="0.25">
      <c r="A139" s="24" t="s">
        <v>82</v>
      </c>
      <c r="B139" s="3" t="s">
        <v>67</v>
      </c>
      <c r="C139" s="3"/>
      <c r="D139" s="58">
        <f t="shared" si="4"/>
        <v>6.25</v>
      </c>
      <c r="E139" s="72">
        <v>20</v>
      </c>
      <c r="F139" s="5"/>
      <c r="G139" s="74">
        <f t="shared" si="2"/>
        <v>0</v>
      </c>
      <c r="H139" s="19"/>
    </row>
    <row r="140" spans="1:68" s="17" customFormat="1" ht="15.95" customHeight="1" x14ac:dyDescent="0.25">
      <c r="A140" s="24" t="s">
        <v>82</v>
      </c>
      <c r="B140" s="3" t="s">
        <v>67</v>
      </c>
      <c r="C140" s="3"/>
      <c r="D140" s="58">
        <f t="shared" si="4"/>
        <v>7.8125</v>
      </c>
      <c r="E140" s="72">
        <v>25</v>
      </c>
      <c r="F140" s="5"/>
      <c r="G140" s="74">
        <f t="shared" si="2"/>
        <v>0</v>
      </c>
      <c r="H140" s="19"/>
    </row>
    <row r="141" spans="1:68" s="17" customFormat="1" ht="15.95" customHeight="1" x14ac:dyDescent="0.25">
      <c r="A141" s="24" t="s">
        <v>82</v>
      </c>
      <c r="B141" s="3" t="s">
        <v>14</v>
      </c>
      <c r="C141" s="3"/>
      <c r="D141" s="58">
        <f t="shared" si="4"/>
        <v>12.5</v>
      </c>
      <c r="E141" s="72">
        <v>40</v>
      </c>
      <c r="F141" s="5"/>
      <c r="G141" s="74">
        <f t="shared" si="2"/>
        <v>0</v>
      </c>
    </row>
    <row r="142" spans="1:68" s="17" customFormat="1" ht="15.95" customHeight="1" x14ac:dyDescent="0.25">
      <c r="A142" s="31" t="s">
        <v>299</v>
      </c>
      <c r="B142" s="3" t="s">
        <v>7</v>
      </c>
      <c r="C142" s="3"/>
      <c r="D142" s="58">
        <f t="shared" si="4"/>
        <v>8.75</v>
      </c>
      <c r="E142" s="72">
        <v>28</v>
      </c>
      <c r="F142" s="5"/>
      <c r="G142" s="74">
        <f t="shared" si="2"/>
        <v>0</v>
      </c>
    </row>
    <row r="143" spans="1:68" s="17" customFormat="1" ht="15.95" customHeight="1" x14ac:dyDescent="0.25">
      <c r="A143" s="27" t="s">
        <v>300</v>
      </c>
      <c r="B143" s="3" t="s">
        <v>13</v>
      </c>
      <c r="C143" s="3" t="s">
        <v>36</v>
      </c>
      <c r="D143" s="58">
        <f t="shared" si="4"/>
        <v>17.1875</v>
      </c>
      <c r="E143" s="72">
        <v>55</v>
      </c>
      <c r="F143" s="6"/>
      <c r="G143" s="74">
        <f t="shared" si="2"/>
        <v>0</v>
      </c>
      <c r="H143" s="19"/>
    </row>
    <row r="144" spans="1:68" s="17" customFormat="1" ht="15.95" customHeight="1" x14ac:dyDescent="0.25">
      <c r="A144" s="26" t="s">
        <v>12</v>
      </c>
      <c r="B144" s="12" t="s">
        <v>61</v>
      </c>
      <c r="C144" s="3" t="s">
        <v>69</v>
      </c>
      <c r="D144" s="58">
        <f t="shared" si="4"/>
        <v>4.375</v>
      </c>
      <c r="E144" s="72">
        <v>14</v>
      </c>
      <c r="F144" s="5"/>
      <c r="G144" s="74">
        <f t="shared" si="2"/>
        <v>0</v>
      </c>
      <c r="H144" s="52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</row>
    <row r="145" spans="1:68" s="39" customFormat="1" ht="15.95" customHeight="1" x14ac:dyDescent="0.25">
      <c r="A145" s="4" t="s">
        <v>347</v>
      </c>
      <c r="B145" s="5" t="s">
        <v>7</v>
      </c>
      <c r="C145" s="12" t="s">
        <v>84</v>
      </c>
      <c r="D145" s="58">
        <f t="shared" si="4"/>
        <v>4.0625</v>
      </c>
      <c r="E145" s="60">
        <v>13</v>
      </c>
      <c r="F145" s="5"/>
      <c r="G145" s="74">
        <f t="shared" si="2"/>
        <v>0</v>
      </c>
      <c r="H145" s="17"/>
    </row>
    <row r="146" spans="1:68" s="39" customFormat="1" ht="15.95" customHeight="1" x14ac:dyDescent="0.25">
      <c r="A146" s="4" t="s">
        <v>346</v>
      </c>
      <c r="B146" s="5" t="s">
        <v>7</v>
      </c>
      <c r="C146" s="12" t="s">
        <v>76</v>
      </c>
      <c r="D146" s="58">
        <f t="shared" si="4"/>
        <v>4.0625</v>
      </c>
      <c r="E146" s="60">
        <v>13</v>
      </c>
      <c r="F146" s="6"/>
      <c r="G146" s="74">
        <f t="shared" si="2"/>
        <v>0</v>
      </c>
      <c r="H146" s="17"/>
    </row>
    <row r="147" spans="1:68" s="39" customFormat="1" ht="15.95" customHeight="1" x14ac:dyDescent="0.25">
      <c r="A147" s="4" t="s">
        <v>346</v>
      </c>
      <c r="B147" s="5" t="s">
        <v>7</v>
      </c>
      <c r="C147" s="12"/>
      <c r="D147" s="58">
        <f t="shared" si="4"/>
        <v>4.6875</v>
      </c>
      <c r="E147" s="60">
        <v>15</v>
      </c>
      <c r="F147" s="6"/>
      <c r="G147" s="74">
        <f t="shared" si="2"/>
        <v>0</v>
      </c>
      <c r="H147" s="17"/>
    </row>
    <row r="148" spans="1:68" s="39" customFormat="1" ht="15.95" customHeight="1" x14ac:dyDescent="0.25">
      <c r="A148" s="27" t="s">
        <v>30</v>
      </c>
      <c r="B148" s="3" t="s">
        <v>7</v>
      </c>
      <c r="C148" s="3"/>
      <c r="D148" s="58">
        <f t="shared" si="4"/>
        <v>7.8125</v>
      </c>
      <c r="E148" s="57">
        <v>25</v>
      </c>
      <c r="F148" s="6"/>
      <c r="G148" s="74">
        <f t="shared" ref="G148:G211" si="5">D148*F148</f>
        <v>0</v>
      </c>
      <c r="H148" s="17"/>
    </row>
    <row r="149" spans="1:68" s="17" customFormat="1" ht="15.95" customHeight="1" x14ac:dyDescent="0.25">
      <c r="A149" s="27" t="s">
        <v>30</v>
      </c>
      <c r="B149" s="3" t="s">
        <v>7</v>
      </c>
      <c r="C149" s="3" t="s">
        <v>31</v>
      </c>
      <c r="D149" s="58">
        <f t="shared" si="4"/>
        <v>8.75</v>
      </c>
      <c r="E149" s="72">
        <v>28</v>
      </c>
      <c r="F149" s="6"/>
      <c r="G149" s="74">
        <f t="shared" si="5"/>
        <v>0</v>
      </c>
    </row>
    <row r="150" spans="1:68" s="17" customFormat="1" ht="15.95" customHeight="1" x14ac:dyDescent="0.25">
      <c r="A150" s="67" t="s">
        <v>568</v>
      </c>
      <c r="B150" s="3" t="s">
        <v>7</v>
      </c>
      <c r="C150" s="3"/>
      <c r="D150" s="58">
        <f t="shared" si="4"/>
        <v>8.75</v>
      </c>
      <c r="E150" s="72">
        <v>28</v>
      </c>
      <c r="F150" s="6"/>
      <c r="G150" s="74">
        <f t="shared" si="5"/>
        <v>0</v>
      </c>
    </row>
    <row r="151" spans="1:68" s="17" customFormat="1" ht="15.95" customHeight="1" x14ac:dyDescent="0.25">
      <c r="A151" s="67" t="s">
        <v>568</v>
      </c>
      <c r="B151" s="3" t="s">
        <v>13</v>
      </c>
      <c r="C151" s="3"/>
      <c r="D151" s="58">
        <f t="shared" si="4"/>
        <v>20</v>
      </c>
      <c r="E151" s="72">
        <v>64</v>
      </c>
      <c r="F151" s="6"/>
      <c r="G151" s="74">
        <f t="shared" si="5"/>
        <v>0</v>
      </c>
    </row>
    <row r="152" spans="1:68" s="17" customFormat="1" ht="15.95" customHeight="1" x14ac:dyDescent="0.25">
      <c r="A152" s="27" t="s">
        <v>29</v>
      </c>
      <c r="B152" s="12" t="s">
        <v>7</v>
      </c>
      <c r="C152" s="3"/>
      <c r="D152" s="58">
        <f t="shared" si="4"/>
        <v>4.6875</v>
      </c>
      <c r="E152" s="72">
        <v>15</v>
      </c>
      <c r="F152" s="6"/>
      <c r="G152" s="74">
        <f t="shared" si="5"/>
        <v>0</v>
      </c>
    </row>
    <row r="153" spans="1:68" s="17" customFormat="1" ht="15.95" customHeight="1" x14ac:dyDescent="0.25">
      <c r="A153" s="4" t="s">
        <v>378</v>
      </c>
      <c r="B153" s="12" t="s">
        <v>7</v>
      </c>
      <c r="C153" s="12"/>
      <c r="D153" s="58">
        <f t="shared" si="4"/>
        <v>6.25</v>
      </c>
      <c r="E153" s="72">
        <v>20</v>
      </c>
      <c r="F153" s="6"/>
      <c r="G153" s="74">
        <f t="shared" si="5"/>
        <v>0</v>
      </c>
      <c r="H153" s="52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</row>
    <row r="154" spans="1:68" s="17" customFormat="1" ht="15.95" customHeight="1" x14ac:dyDescent="0.25">
      <c r="A154" s="27" t="s">
        <v>301</v>
      </c>
      <c r="B154" s="3" t="s">
        <v>13</v>
      </c>
      <c r="C154" s="3" t="s">
        <v>39</v>
      </c>
      <c r="D154" s="58">
        <f t="shared" si="4"/>
        <v>17.1875</v>
      </c>
      <c r="E154" s="72">
        <v>55</v>
      </c>
      <c r="F154" s="6"/>
      <c r="G154" s="74">
        <f t="shared" si="5"/>
        <v>0</v>
      </c>
      <c r="H154" s="19"/>
    </row>
    <row r="155" spans="1:68" s="17" customFormat="1" ht="15.95" customHeight="1" x14ac:dyDescent="0.25">
      <c r="A155" s="27" t="s">
        <v>29</v>
      </c>
      <c r="B155" s="5" t="s">
        <v>94</v>
      </c>
      <c r="C155" s="11" t="s">
        <v>95</v>
      </c>
      <c r="D155" s="58">
        <f t="shared" si="4"/>
        <v>10.9375</v>
      </c>
      <c r="E155" s="72">
        <v>35</v>
      </c>
      <c r="F155" s="5"/>
      <c r="G155" s="74">
        <f t="shared" si="5"/>
        <v>0</v>
      </c>
    </row>
    <row r="156" spans="1:68" s="15" customFormat="1" ht="15.95" customHeight="1" x14ac:dyDescent="0.25">
      <c r="A156" s="85" t="s">
        <v>41</v>
      </c>
      <c r="B156" s="5" t="s">
        <v>7</v>
      </c>
      <c r="C156" s="12" t="s">
        <v>115</v>
      </c>
      <c r="D156" s="58">
        <f t="shared" si="4"/>
        <v>4.0625</v>
      </c>
      <c r="E156" s="60">
        <v>13</v>
      </c>
      <c r="F156" s="6"/>
      <c r="G156" s="74">
        <f t="shared" si="5"/>
        <v>0</v>
      </c>
      <c r="H156" s="17"/>
    </row>
    <row r="157" spans="1:68" s="17" customFormat="1" ht="15.95" customHeight="1" x14ac:dyDescent="0.25">
      <c r="A157" s="4" t="s">
        <v>377</v>
      </c>
      <c r="B157" s="12" t="s">
        <v>47</v>
      </c>
      <c r="C157" s="12" t="s">
        <v>101</v>
      </c>
      <c r="D157" s="58">
        <f t="shared" si="4"/>
        <v>10.3125</v>
      </c>
      <c r="E157" s="72">
        <v>33</v>
      </c>
      <c r="F157" s="5"/>
      <c r="G157" s="74">
        <f t="shared" si="5"/>
        <v>0</v>
      </c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</row>
    <row r="158" spans="1:68" s="17" customFormat="1" ht="15.95" customHeight="1" x14ac:dyDescent="0.25">
      <c r="A158" s="27" t="s">
        <v>37</v>
      </c>
      <c r="B158" s="3" t="s">
        <v>13</v>
      </c>
      <c r="C158" s="3" t="s">
        <v>36</v>
      </c>
      <c r="D158" s="58">
        <f t="shared" si="4"/>
        <v>17.1875</v>
      </c>
      <c r="E158" s="72">
        <v>55</v>
      </c>
      <c r="F158" s="6"/>
      <c r="G158" s="74">
        <f t="shared" si="5"/>
        <v>0</v>
      </c>
      <c r="H158" s="19"/>
    </row>
    <row r="159" spans="1:68" s="17" customFormat="1" ht="15.95" customHeight="1" x14ac:dyDescent="0.25">
      <c r="A159" s="27" t="s">
        <v>302</v>
      </c>
      <c r="B159" s="3" t="s">
        <v>13</v>
      </c>
      <c r="C159" s="3" t="s">
        <v>38</v>
      </c>
      <c r="D159" s="58">
        <f t="shared" si="4"/>
        <v>17.1875</v>
      </c>
      <c r="E159" s="72">
        <v>55</v>
      </c>
      <c r="F159" s="6"/>
      <c r="G159" s="74">
        <f t="shared" si="5"/>
        <v>0</v>
      </c>
      <c r="H159" s="19"/>
    </row>
    <row r="160" spans="1:68" s="17" customFormat="1" ht="15.95" customHeight="1" x14ac:dyDescent="0.25">
      <c r="A160" s="26" t="s">
        <v>22</v>
      </c>
      <c r="B160" s="3" t="s">
        <v>7</v>
      </c>
      <c r="C160" s="3"/>
      <c r="D160" s="58">
        <f t="shared" si="4"/>
        <v>5.625</v>
      </c>
      <c r="E160" s="72">
        <v>18</v>
      </c>
      <c r="F160" s="6"/>
      <c r="G160" s="74">
        <f t="shared" si="5"/>
        <v>0</v>
      </c>
      <c r="H160" s="19"/>
    </row>
    <row r="161" spans="1:68" s="17" customFormat="1" ht="15.95" customHeight="1" x14ac:dyDescent="0.25">
      <c r="A161" s="26" t="s">
        <v>22</v>
      </c>
      <c r="B161" s="3" t="s">
        <v>7</v>
      </c>
      <c r="C161" s="3" t="s">
        <v>18</v>
      </c>
      <c r="D161" s="58">
        <f t="shared" si="4"/>
        <v>7.1875</v>
      </c>
      <c r="E161" s="72">
        <v>23</v>
      </c>
      <c r="F161" s="6"/>
      <c r="G161" s="74">
        <f t="shared" si="5"/>
        <v>0</v>
      </c>
      <c r="H161" s="19"/>
    </row>
    <row r="162" spans="1:68" s="17" customFormat="1" ht="15.95" customHeight="1" x14ac:dyDescent="0.25">
      <c r="A162" s="4" t="s">
        <v>22</v>
      </c>
      <c r="B162" s="3" t="s">
        <v>7</v>
      </c>
      <c r="C162" s="3" t="s">
        <v>32</v>
      </c>
      <c r="D162" s="58">
        <f t="shared" si="4"/>
        <v>7.8125</v>
      </c>
      <c r="E162" s="72">
        <v>25</v>
      </c>
      <c r="F162" s="6"/>
      <c r="G162" s="74">
        <f t="shared" si="5"/>
        <v>0</v>
      </c>
    </row>
    <row r="163" spans="1:68" s="17" customFormat="1" ht="15.95" customHeight="1" x14ac:dyDescent="0.25">
      <c r="A163" s="24" t="s">
        <v>51</v>
      </c>
      <c r="B163" s="10" t="s">
        <v>7</v>
      </c>
      <c r="C163" s="10"/>
      <c r="D163" s="58">
        <f t="shared" si="4"/>
        <v>5.625</v>
      </c>
      <c r="E163" s="72">
        <v>18</v>
      </c>
      <c r="F163" s="6"/>
      <c r="G163" s="74">
        <f t="shared" si="5"/>
        <v>0</v>
      </c>
    </row>
    <row r="164" spans="1:68" s="17" customFormat="1" ht="15.95" customHeight="1" x14ac:dyDescent="0.25">
      <c r="A164" s="24" t="s">
        <v>51</v>
      </c>
      <c r="B164" s="10" t="s">
        <v>7</v>
      </c>
      <c r="C164" s="10"/>
      <c r="D164" s="58">
        <f t="shared" si="4"/>
        <v>6.25</v>
      </c>
      <c r="E164" s="72">
        <v>20</v>
      </c>
      <c r="F164" s="6"/>
      <c r="G164" s="74">
        <f t="shared" si="5"/>
        <v>0</v>
      </c>
    </row>
    <row r="165" spans="1:68" s="17" customFormat="1" ht="15.95" customHeight="1" x14ac:dyDescent="0.25">
      <c r="A165" s="24" t="s">
        <v>303</v>
      </c>
      <c r="B165" s="5" t="s">
        <v>61</v>
      </c>
      <c r="C165" s="11" t="s">
        <v>91</v>
      </c>
      <c r="D165" s="58">
        <f t="shared" ref="D165:D228" si="6">E165/3.2</f>
        <v>7.8125</v>
      </c>
      <c r="E165" s="72">
        <v>25</v>
      </c>
      <c r="F165" s="5"/>
      <c r="G165" s="74">
        <f t="shared" si="5"/>
        <v>0</v>
      </c>
    </row>
    <row r="166" spans="1:68" s="17" customFormat="1" ht="15.95" customHeight="1" x14ac:dyDescent="0.25">
      <c r="A166" s="24" t="s">
        <v>51</v>
      </c>
      <c r="B166" s="3" t="s">
        <v>13</v>
      </c>
      <c r="C166" s="3" t="s">
        <v>52</v>
      </c>
      <c r="D166" s="58">
        <f t="shared" si="6"/>
        <v>16.875</v>
      </c>
      <c r="E166" s="72">
        <v>54</v>
      </c>
      <c r="F166" s="6"/>
      <c r="G166" s="74">
        <f t="shared" si="5"/>
        <v>0</v>
      </c>
      <c r="H166" s="19"/>
    </row>
    <row r="167" spans="1:68" s="15" customFormat="1" ht="15.95" customHeight="1" x14ac:dyDescent="0.25">
      <c r="A167" s="4" t="s">
        <v>348</v>
      </c>
      <c r="B167" s="10" t="s">
        <v>7</v>
      </c>
      <c r="C167" s="23" t="s">
        <v>74</v>
      </c>
      <c r="D167" s="58">
        <f t="shared" si="6"/>
        <v>5</v>
      </c>
      <c r="E167" s="60">
        <v>16</v>
      </c>
      <c r="F167" s="5"/>
      <c r="G167" s="74">
        <f t="shared" si="5"/>
        <v>0</v>
      </c>
      <c r="H167" s="17"/>
    </row>
    <row r="168" spans="1:68" s="17" customFormat="1" ht="15.95" customHeight="1" x14ac:dyDescent="0.25">
      <c r="A168" s="26" t="s">
        <v>25</v>
      </c>
      <c r="B168" s="3" t="s">
        <v>7</v>
      </c>
      <c r="C168" s="3" t="s">
        <v>26</v>
      </c>
      <c r="D168" s="58">
        <f t="shared" si="6"/>
        <v>7.1875</v>
      </c>
      <c r="E168" s="72">
        <v>23</v>
      </c>
      <c r="F168" s="6"/>
      <c r="G168" s="74">
        <f t="shared" si="5"/>
        <v>0</v>
      </c>
      <c r="H168" s="19"/>
    </row>
    <row r="169" spans="1:68" s="17" customFormat="1" ht="15.95" customHeight="1" x14ac:dyDescent="0.25">
      <c r="A169" s="25" t="s">
        <v>376</v>
      </c>
      <c r="B169" s="3" t="s">
        <v>13</v>
      </c>
      <c r="C169" s="3" t="s">
        <v>76</v>
      </c>
      <c r="D169" s="58">
        <f t="shared" si="6"/>
        <v>6.875</v>
      </c>
      <c r="E169" s="72">
        <v>22</v>
      </c>
      <c r="F169" s="6"/>
      <c r="G169" s="74">
        <f t="shared" si="5"/>
        <v>0</v>
      </c>
      <c r="H169" s="37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</row>
    <row r="170" spans="1:68" s="17" customFormat="1" ht="15.95" customHeight="1" x14ac:dyDescent="0.25">
      <c r="A170" s="26" t="s">
        <v>25</v>
      </c>
      <c r="B170" s="3" t="s">
        <v>13</v>
      </c>
      <c r="C170" s="3" t="s">
        <v>40</v>
      </c>
      <c r="D170" s="58">
        <f t="shared" si="6"/>
        <v>15.625</v>
      </c>
      <c r="E170" s="72">
        <v>50</v>
      </c>
      <c r="F170" s="6"/>
      <c r="G170" s="74">
        <f t="shared" si="5"/>
        <v>0</v>
      </c>
      <c r="H170" s="19"/>
    </row>
    <row r="171" spans="1:68" s="17" customFormat="1" ht="15.95" customHeight="1" x14ac:dyDescent="0.25">
      <c r="A171" s="4" t="s">
        <v>376</v>
      </c>
      <c r="B171" s="3" t="s">
        <v>47</v>
      </c>
      <c r="C171" s="3" t="s">
        <v>79</v>
      </c>
      <c r="D171" s="58">
        <f t="shared" si="6"/>
        <v>11.25</v>
      </c>
      <c r="E171" s="72">
        <v>36</v>
      </c>
      <c r="F171" s="6"/>
      <c r="G171" s="74">
        <f t="shared" si="5"/>
        <v>0</v>
      </c>
      <c r="H171" s="51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</row>
    <row r="172" spans="1:68" s="17" customFormat="1" ht="15.95" customHeight="1" x14ac:dyDescent="0.25">
      <c r="A172" s="4" t="s">
        <v>375</v>
      </c>
      <c r="B172" s="3" t="s">
        <v>67</v>
      </c>
      <c r="C172" s="65" t="s">
        <v>73</v>
      </c>
      <c r="D172" s="58">
        <f t="shared" si="6"/>
        <v>6.25</v>
      </c>
      <c r="E172" s="72">
        <v>20</v>
      </c>
      <c r="F172" s="6"/>
      <c r="G172" s="74">
        <f t="shared" si="5"/>
        <v>0</v>
      </c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</row>
    <row r="173" spans="1:68" s="17" customFormat="1" ht="15.95" customHeight="1" x14ac:dyDescent="0.25">
      <c r="A173" s="26" t="s">
        <v>304</v>
      </c>
      <c r="B173" s="3" t="s">
        <v>7</v>
      </c>
      <c r="C173" s="3" t="s">
        <v>42</v>
      </c>
      <c r="D173" s="58">
        <f t="shared" si="6"/>
        <v>7.8125</v>
      </c>
      <c r="E173" s="72">
        <v>25</v>
      </c>
      <c r="F173" s="6"/>
      <c r="G173" s="74">
        <f t="shared" si="5"/>
        <v>0</v>
      </c>
    </row>
    <row r="174" spans="1:68" s="17" customFormat="1" ht="15.95" customHeight="1" x14ac:dyDescent="0.25">
      <c r="A174" s="26" t="s">
        <v>35</v>
      </c>
      <c r="B174" s="3" t="s">
        <v>7</v>
      </c>
      <c r="C174" s="3" t="s">
        <v>114</v>
      </c>
      <c r="D174" s="58">
        <f t="shared" si="6"/>
        <v>7.8125</v>
      </c>
      <c r="E174" s="72">
        <v>25</v>
      </c>
      <c r="F174" s="6"/>
      <c r="G174" s="74">
        <f t="shared" si="5"/>
        <v>0</v>
      </c>
    </row>
    <row r="175" spans="1:68" s="17" customFormat="1" ht="15.95" customHeight="1" x14ac:dyDescent="0.25">
      <c r="A175" s="26" t="s">
        <v>510</v>
      </c>
      <c r="B175" s="3"/>
      <c r="C175" s="3" t="s">
        <v>464</v>
      </c>
      <c r="D175" s="58">
        <f t="shared" si="6"/>
        <v>67.1875</v>
      </c>
      <c r="E175" s="72">
        <v>215</v>
      </c>
      <c r="F175" s="6"/>
      <c r="G175" s="74">
        <f t="shared" si="5"/>
        <v>0</v>
      </c>
    </row>
    <row r="176" spans="1:68" s="40" customFormat="1" ht="15.95" customHeight="1" x14ac:dyDescent="0.25">
      <c r="A176" s="26" t="s">
        <v>43</v>
      </c>
      <c r="B176" s="3" t="s">
        <v>44</v>
      </c>
      <c r="C176" s="3" t="s">
        <v>42</v>
      </c>
      <c r="D176" s="58">
        <f t="shared" si="6"/>
        <v>7.8125</v>
      </c>
      <c r="E176" s="72">
        <v>25</v>
      </c>
      <c r="F176" s="6"/>
      <c r="G176" s="74">
        <f t="shared" si="5"/>
        <v>0</v>
      </c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</row>
    <row r="177" spans="1:68" s="40" customFormat="1" ht="15" customHeight="1" x14ac:dyDescent="0.25">
      <c r="A177" s="24" t="s">
        <v>469</v>
      </c>
      <c r="B177" s="3" t="s">
        <v>424</v>
      </c>
      <c r="C177" s="3"/>
      <c r="D177" s="58">
        <f t="shared" si="6"/>
        <v>28.125</v>
      </c>
      <c r="E177" s="72">
        <v>90</v>
      </c>
      <c r="F177" s="6"/>
      <c r="G177" s="74">
        <f t="shared" si="5"/>
        <v>0</v>
      </c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</row>
    <row r="178" spans="1:68" s="17" customFormat="1" ht="15.95" customHeight="1" x14ac:dyDescent="0.25">
      <c r="A178" s="4" t="s">
        <v>163</v>
      </c>
      <c r="B178" s="5" t="s">
        <v>7</v>
      </c>
      <c r="C178" s="5"/>
      <c r="D178" s="58">
        <f t="shared" si="6"/>
        <v>18.75</v>
      </c>
      <c r="E178" s="72">
        <v>60</v>
      </c>
      <c r="F178" s="5"/>
      <c r="G178" s="74">
        <f t="shared" si="5"/>
        <v>0</v>
      </c>
    </row>
    <row r="179" spans="1:68" s="17" customFormat="1" ht="15.95" customHeight="1" x14ac:dyDescent="0.25">
      <c r="A179" s="4" t="s">
        <v>163</v>
      </c>
      <c r="B179" s="5" t="s">
        <v>13</v>
      </c>
      <c r="C179" s="5" t="s">
        <v>144</v>
      </c>
      <c r="D179" s="58">
        <f t="shared" si="6"/>
        <v>31.25</v>
      </c>
      <c r="E179" s="72">
        <v>100</v>
      </c>
      <c r="F179" s="5"/>
      <c r="G179" s="74">
        <f t="shared" si="5"/>
        <v>0</v>
      </c>
    </row>
    <row r="180" spans="1:68" s="17" customFormat="1" ht="15.95" customHeight="1" x14ac:dyDescent="0.25">
      <c r="A180" s="4" t="s">
        <v>163</v>
      </c>
      <c r="B180" s="5" t="s">
        <v>47</v>
      </c>
      <c r="C180" s="5"/>
      <c r="D180" s="58">
        <f t="shared" si="6"/>
        <v>73.4375</v>
      </c>
      <c r="E180" s="72">
        <v>235</v>
      </c>
      <c r="F180" s="5"/>
      <c r="G180" s="74">
        <f t="shared" si="5"/>
        <v>0</v>
      </c>
    </row>
    <row r="181" spans="1:68" s="17" customFormat="1" ht="15.95" customHeight="1" x14ac:dyDescent="0.25">
      <c r="A181" s="4" t="s">
        <v>305</v>
      </c>
      <c r="B181" s="5" t="s">
        <v>61</v>
      </c>
      <c r="C181" s="5" t="s">
        <v>84</v>
      </c>
      <c r="D181" s="58">
        <f t="shared" si="6"/>
        <v>4.6875</v>
      </c>
      <c r="E181" s="72">
        <v>15</v>
      </c>
      <c r="F181" s="6"/>
      <c r="G181" s="74">
        <f t="shared" si="5"/>
        <v>0</v>
      </c>
      <c r="H181" s="19"/>
    </row>
    <row r="182" spans="1:68" s="17" customFormat="1" ht="15.95" customHeight="1" x14ac:dyDescent="0.25">
      <c r="A182" s="24" t="s">
        <v>470</v>
      </c>
      <c r="B182" s="5" t="s">
        <v>424</v>
      </c>
      <c r="C182" s="5"/>
      <c r="D182" s="58">
        <f t="shared" si="6"/>
        <v>28.4375</v>
      </c>
      <c r="E182" s="72">
        <v>91</v>
      </c>
      <c r="F182" s="6"/>
      <c r="G182" s="74">
        <f t="shared" si="5"/>
        <v>0</v>
      </c>
      <c r="H182" s="19"/>
    </row>
    <row r="183" spans="1:68" s="17" customFormat="1" ht="15.95" customHeight="1" x14ac:dyDescent="0.25">
      <c r="A183" s="24" t="s">
        <v>445</v>
      </c>
      <c r="B183" s="5" t="s">
        <v>7</v>
      </c>
      <c r="C183" s="5"/>
      <c r="D183" s="58">
        <f t="shared" si="6"/>
        <v>18.75</v>
      </c>
      <c r="E183" s="72">
        <v>60</v>
      </c>
      <c r="F183" s="6"/>
      <c r="G183" s="74">
        <f t="shared" si="5"/>
        <v>0</v>
      </c>
    </row>
    <row r="184" spans="1:68" s="17" customFormat="1" ht="15.95" customHeight="1" x14ac:dyDescent="0.25">
      <c r="A184" s="4" t="s">
        <v>164</v>
      </c>
      <c r="B184" s="10" t="s">
        <v>14</v>
      </c>
      <c r="C184" s="10" t="s">
        <v>76</v>
      </c>
      <c r="D184" s="58">
        <f t="shared" si="6"/>
        <v>23.4375</v>
      </c>
      <c r="E184" s="72">
        <v>75</v>
      </c>
      <c r="F184" s="6"/>
      <c r="G184" s="74">
        <f t="shared" si="5"/>
        <v>0</v>
      </c>
    </row>
    <row r="185" spans="1:68" s="17" customFormat="1" ht="15.95" customHeight="1" x14ac:dyDescent="0.25">
      <c r="A185" s="4" t="s">
        <v>551</v>
      </c>
      <c r="B185" s="10" t="s">
        <v>13</v>
      </c>
      <c r="C185" s="10" t="s">
        <v>464</v>
      </c>
      <c r="D185" s="58">
        <f t="shared" si="6"/>
        <v>37.5</v>
      </c>
      <c r="E185" s="72">
        <v>120</v>
      </c>
      <c r="F185" s="6"/>
      <c r="G185" s="74">
        <f t="shared" si="5"/>
        <v>0</v>
      </c>
      <c r="H185" s="19"/>
    </row>
    <row r="186" spans="1:68" s="17" customFormat="1" ht="15.95" customHeight="1" x14ac:dyDescent="0.25">
      <c r="A186" s="25" t="s">
        <v>383</v>
      </c>
      <c r="B186" s="5" t="s">
        <v>7</v>
      </c>
      <c r="C186" s="10" t="s">
        <v>137</v>
      </c>
      <c r="D186" s="58">
        <v>2.5</v>
      </c>
      <c r="E186" s="72">
        <v>8</v>
      </c>
      <c r="F186" s="6"/>
      <c r="G186" s="74">
        <f t="shared" si="5"/>
        <v>0</v>
      </c>
      <c r="H186" s="19"/>
    </row>
    <row r="187" spans="1:68" s="17" customFormat="1" ht="15.95" customHeight="1" x14ac:dyDescent="0.25">
      <c r="A187" s="25" t="s">
        <v>383</v>
      </c>
      <c r="B187" s="5" t="s">
        <v>61</v>
      </c>
      <c r="C187" s="10" t="s">
        <v>137</v>
      </c>
      <c r="D187" s="58">
        <f t="shared" si="6"/>
        <v>4.0625</v>
      </c>
      <c r="E187" s="72">
        <v>13</v>
      </c>
      <c r="F187" s="6"/>
      <c r="G187" s="74">
        <f t="shared" si="5"/>
        <v>0</v>
      </c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</row>
    <row r="188" spans="1:68" s="17" customFormat="1" ht="15.95" customHeight="1" x14ac:dyDescent="0.25">
      <c r="A188" s="24" t="s">
        <v>444</v>
      </c>
      <c r="B188" s="5" t="s">
        <v>7</v>
      </c>
      <c r="C188" s="10"/>
      <c r="D188" s="58">
        <f t="shared" si="6"/>
        <v>20.3125</v>
      </c>
      <c r="E188" s="72">
        <v>65</v>
      </c>
      <c r="F188" s="6"/>
      <c r="G188" s="74">
        <f t="shared" si="5"/>
        <v>0</v>
      </c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</row>
    <row r="189" spans="1:68" s="17" customFormat="1" ht="15.95" customHeight="1" x14ac:dyDescent="0.25">
      <c r="A189" s="24" t="s">
        <v>550</v>
      </c>
      <c r="B189" s="5" t="s">
        <v>13</v>
      </c>
      <c r="C189" s="10" t="s">
        <v>464</v>
      </c>
      <c r="D189" s="58">
        <f t="shared" si="6"/>
        <v>37.5</v>
      </c>
      <c r="E189" s="72">
        <v>120</v>
      </c>
      <c r="F189" s="6"/>
      <c r="G189" s="74">
        <f t="shared" si="5"/>
        <v>0</v>
      </c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</row>
    <row r="190" spans="1:68" s="17" customFormat="1" ht="15.95" customHeight="1" x14ac:dyDescent="0.25">
      <c r="A190" s="24" t="s">
        <v>598</v>
      </c>
      <c r="B190" s="5" t="s">
        <v>67</v>
      </c>
      <c r="C190" s="5" t="s">
        <v>78</v>
      </c>
      <c r="D190" s="58">
        <f t="shared" si="6"/>
        <v>10.3125</v>
      </c>
      <c r="E190" s="72">
        <v>33</v>
      </c>
      <c r="F190" s="6"/>
      <c r="G190" s="74">
        <f t="shared" si="5"/>
        <v>0</v>
      </c>
    </row>
    <row r="191" spans="1:68" s="17" customFormat="1" ht="15.95" customHeight="1" x14ac:dyDescent="0.25">
      <c r="A191" s="31" t="s">
        <v>452</v>
      </c>
      <c r="B191" s="65" t="s">
        <v>7</v>
      </c>
      <c r="C191" s="65"/>
      <c r="D191" s="58">
        <f t="shared" si="6"/>
        <v>23.4375</v>
      </c>
      <c r="E191" s="72">
        <v>75</v>
      </c>
      <c r="F191" s="5"/>
      <c r="G191" s="74">
        <f t="shared" si="5"/>
        <v>0</v>
      </c>
      <c r="H191" s="19"/>
    </row>
    <row r="192" spans="1:68" s="17" customFormat="1" ht="15.95" customHeight="1" x14ac:dyDescent="0.25">
      <c r="A192" s="75" t="s">
        <v>167</v>
      </c>
      <c r="B192" s="10" t="s">
        <v>13</v>
      </c>
      <c r="C192" s="5" t="s">
        <v>77</v>
      </c>
      <c r="D192" s="58">
        <f t="shared" si="6"/>
        <v>37.5</v>
      </c>
      <c r="E192" s="72">
        <v>120</v>
      </c>
      <c r="F192" s="5"/>
      <c r="G192" s="74">
        <f t="shared" si="5"/>
        <v>0</v>
      </c>
      <c r="H192" s="19"/>
    </row>
    <row r="193" spans="1:8" s="17" customFormat="1" ht="15.95" customHeight="1" x14ac:dyDescent="0.25">
      <c r="A193" s="86" t="s">
        <v>441</v>
      </c>
      <c r="B193" s="10" t="s">
        <v>7</v>
      </c>
      <c r="C193" s="5" t="s">
        <v>464</v>
      </c>
      <c r="D193" s="58">
        <f t="shared" si="6"/>
        <v>25</v>
      </c>
      <c r="E193" s="72">
        <v>80</v>
      </c>
      <c r="F193" s="5"/>
      <c r="G193" s="74">
        <f t="shared" si="5"/>
        <v>0</v>
      </c>
    </row>
    <row r="194" spans="1:8" s="17" customFormat="1" ht="15.95" customHeight="1" x14ac:dyDescent="0.25">
      <c r="A194" s="86" t="s">
        <v>306</v>
      </c>
      <c r="B194" s="65" t="s">
        <v>67</v>
      </c>
      <c r="C194" s="65" t="s">
        <v>107</v>
      </c>
      <c r="D194" s="58">
        <f t="shared" si="6"/>
        <v>37.5</v>
      </c>
      <c r="E194" s="72">
        <v>120</v>
      </c>
      <c r="F194" s="3"/>
      <c r="G194" s="74">
        <f t="shared" si="5"/>
        <v>0</v>
      </c>
    </row>
    <row r="195" spans="1:8" s="17" customFormat="1" ht="15.95" customHeight="1" x14ac:dyDescent="0.25">
      <c r="A195" s="4" t="s">
        <v>307</v>
      </c>
      <c r="B195" s="10" t="s">
        <v>7</v>
      </c>
      <c r="C195" s="10" t="s">
        <v>115</v>
      </c>
      <c r="D195" s="58">
        <f t="shared" si="6"/>
        <v>23.4375</v>
      </c>
      <c r="E195" s="72">
        <v>75</v>
      </c>
      <c r="F195" s="5"/>
      <c r="G195" s="74">
        <f t="shared" si="5"/>
        <v>0</v>
      </c>
      <c r="H195" s="19"/>
    </row>
    <row r="196" spans="1:8" s="17" customFormat="1" ht="15.95" customHeight="1" x14ac:dyDescent="0.25">
      <c r="A196" s="4" t="s">
        <v>307</v>
      </c>
      <c r="B196" s="10" t="s">
        <v>13</v>
      </c>
      <c r="C196" s="10" t="s">
        <v>144</v>
      </c>
      <c r="D196" s="58">
        <f t="shared" si="6"/>
        <v>37.5</v>
      </c>
      <c r="E196" s="72">
        <v>120</v>
      </c>
      <c r="F196" s="5"/>
      <c r="G196" s="74">
        <f t="shared" si="5"/>
        <v>0</v>
      </c>
      <c r="H196" s="19"/>
    </row>
    <row r="197" spans="1:8" s="17" customFormat="1" ht="15.95" customHeight="1" x14ac:dyDescent="0.25">
      <c r="A197" s="4" t="s">
        <v>168</v>
      </c>
      <c r="B197" s="10" t="s">
        <v>13</v>
      </c>
      <c r="C197" s="10" t="s">
        <v>606</v>
      </c>
      <c r="D197" s="58">
        <f t="shared" si="6"/>
        <v>36.5625</v>
      </c>
      <c r="E197" s="72">
        <v>117</v>
      </c>
      <c r="F197" s="5"/>
      <c r="G197" s="74">
        <f t="shared" si="5"/>
        <v>0</v>
      </c>
    </row>
    <row r="198" spans="1:8" s="17" customFormat="1" ht="15.95" customHeight="1" x14ac:dyDescent="0.25">
      <c r="A198" s="86" t="s">
        <v>169</v>
      </c>
      <c r="B198" s="10" t="s">
        <v>7</v>
      </c>
      <c r="C198" s="10"/>
      <c r="D198" s="58">
        <f t="shared" si="6"/>
        <v>25</v>
      </c>
      <c r="E198" s="72">
        <v>80</v>
      </c>
      <c r="F198" s="5"/>
      <c r="G198" s="74">
        <f t="shared" si="5"/>
        <v>0</v>
      </c>
      <c r="H198" s="19"/>
    </row>
    <row r="199" spans="1:8" s="17" customFormat="1" ht="15.95" customHeight="1" x14ac:dyDescent="0.25">
      <c r="A199" s="87" t="s">
        <v>170</v>
      </c>
      <c r="B199" s="65" t="s">
        <v>61</v>
      </c>
      <c r="C199" s="65" t="s">
        <v>84</v>
      </c>
      <c r="D199" s="58">
        <f t="shared" si="6"/>
        <v>23.4375</v>
      </c>
      <c r="E199" s="72">
        <v>75</v>
      </c>
      <c r="F199" s="3"/>
      <c r="G199" s="74">
        <f t="shared" si="5"/>
        <v>0</v>
      </c>
      <c r="H199" s="19"/>
    </row>
    <row r="200" spans="1:8" s="17" customFormat="1" ht="15.95" customHeight="1" x14ac:dyDescent="0.25">
      <c r="A200" s="86" t="s">
        <v>170</v>
      </c>
      <c r="B200" s="65" t="s">
        <v>13</v>
      </c>
      <c r="C200" s="65" t="s">
        <v>464</v>
      </c>
      <c r="D200" s="58">
        <f t="shared" si="6"/>
        <v>25</v>
      </c>
      <c r="E200" s="72">
        <v>80</v>
      </c>
      <c r="F200" s="3"/>
      <c r="G200" s="74">
        <f t="shared" si="5"/>
        <v>0</v>
      </c>
    </row>
    <row r="201" spans="1:8" s="17" customFormat="1" ht="15.95" customHeight="1" x14ac:dyDescent="0.25">
      <c r="A201" s="86" t="s">
        <v>170</v>
      </c>
      <c r="B201" s="65" t="s">
        <v>13</v>
      </c>
      <c r="C201" s="65" t="s">
        <v>464</v>
      </c>
      <c r="D201" s="58">
        <f t="shared" si="6"/>
        <v>36.5625</v>
      </c>
      <c r="E201" s="72">
        <v>117</v>
      </c>
      <c r="F201" s="3"/>
      <c r="G201" s="74">
        <f t="shared" si="5"/>
        <v>0</v>
      </c>
    </row>
    <row r="202" spans="1:8" s="17" customFormat="1" ht="15.95" customHeight="1" x14ac:dyDescent="0.25">
      <c r="A202" s="86" t="s">
        <v>170</v>
      </c>
      <c r="B202" s="65" t="s">
        <v>13</v>
      </c>
      <c r="C202" s="65"/>
      <c r="D202" s="58">
        <f t="shared" si="6"/>
        <v>36.5625</v>
      </c>
      <c r="E202" s="72">
        <v>117</v>
      </c>
      <c r="F202" s="3"/>
      <c r="G202" s="74">
        <f t="shared" si="5"/>
        <v>0</v>
      </c>
    </row>
    <row r="203" spans="1:8" s="17" customFormat="1" ht="15.95" customHeight="1" x14ac:dyDescent="0.25">
      <c r="A203" s="86" t="s">
        <v>170</v>
      </c>
      <c r="B203" s="65" t="s">
        <v>13</v>
      </c>
      <c r="C203" s="65" t="s">
        <v>152</v>
      </c>
      <c r="D203" s="58">
        <f t="shared" si="6"/>
        <v>39.0625</v>
      </c>
      <c r="E203" s="72">
        <v>125</v>
      </c>
      <c r="F203" s="5"/>
      <c r="G203" s="74">
        <f t="shared" si="5"/>
        <v>0</v>
      </c>
      <c r="H203" s="19"/>
    </row>
    <row r="204" spans="1:8" s="15" customFormat="1" ht="15.95" customHeight="1" x14ac:dyDescent="0.25">
      <c r="A204" s="24" t="s">
        <v>308</v>
      </c>
      <c r="B204" s="10" t="s">
        <v>13</v>
      </c>
      <c r="C204" s="10" t="s">
        <v>136</v>
      </c>
      <c r="D204" s="58">
        <f t="shared" si="6"/>
        <v>37.5</v>
      </c>
      <c r="E204" s="72">
        <v>120</v>
      </c>
      <c r="F204" s="5"/>
      <c r="G204" s="74">
        <f t="shared" si="5"/>
        <v>0</v>
      </c>
      <c r="H204" s="19"/>
    </row>
    <row r="205" spans="1:8" s="15" customFormat="1" ht="15.95" customHeight="1" x14ac:dyDescent="0.25">
      <c r="A205" s="24" t="s">
        <v>427</v>
      </c>
      <c r="B205" s="10" t="s">
        <v>44</v>
      </c>
      <c r="C205" s="5"/>
      <c r="D205" s="58">
        <f t="shared" si="6"/>
        <v>40.625</v>
      </c>
      <c r="E205" s="72">
        <v>130</v>
      </c>
      <c r="F205" s="5"/>
      <c r="G205" s="74">
        <f t="shared" si="5"/>
        <v>0</v>
      </c>
      <c r="H205" s="17"/>
    </row>
    <row r="206" spans="1:8" s="15" customFormat="1" ht="15.95" customHeight="1" x14ac:dyDescent="0.25">
      <c r="A206" s="24" t="s">
        <v>471</v>
      </c>
      <c r="B206" s="10" t="s">
        <v>7</v>
      </c>
      <c r="C206" s="5"/>
      <c r="D206" s="58">
        <f t="shared" si="6"/>
        <v>20.3125</v>
      </c>
      <c r="E206" s="72">
        <v>65</v>
      </c>
      <c r="F206" s="5"/>
      <c r="G206" s="74">
        <f t="shared" si="5"/>
        <v>0</v>
      </c>
      <c r="H206" s="17"/>
    </row>
    <row r="207" spans="1:8" s="17" customFormat="1" ht="15.95" customHeight="1" x14ac:dyDescent="0.25">
      <c r="A207" s="24" t="s">
        <v>438</v>
      </c>
      <c r="B207" s="10" t="s">
        <v>7</v>
      </c>
      <c r="C207" s="10"/>
      <c r="D207" s="58">
        <f t="shared" si="6"/>
        <v>20.3125</v>
      </c>
      <c r="E207" s="72">
        <v>65</v>
      </c>
      <c r="F207" s="5"/>
      <c r="G207" s="74">
        <f t="shared" si="5"/>
        <v>0</v>
      </c>
    </row>
    <row r="208" spans="1:8" s="17" customFormat="1" ht="15.95" customHeight="1" x14ac:dyDescent="0.25">
      <c r="A208" s="31" t="s">
        <v>453</v>
      </c>
      <c r="B208" s="10" t="s">
        <v>13</v>
      </c>
      <c r="C208" s="10" t="s">
        <v>464</v>
      </c>
      <c r="D208" s="58">
        <f t="shared" si="6"/>
        <v>34.0625</v>
      </c>
      <c r="E208" s="72">
        <v>109</v>
      </c>
      <c r="F208" s="5"/>
      <c r="G208" s="74">
        <f t="shared" si="5"/>
        <v>0</v>
      </c>
      <c r="H208" s="19"/>
    </row>
    <row r="209" spans="1:68" s="17" customFormat="1" ht="15.95" customHeight="1" x14ac:dyDescent="0.25">
      <c r="A209" s="77" t="s">
        <v>534</v>
      </c>
      <c r="B209" s="10" t="s">
        <v>13</v>
      </c>
      <c r="C209" s="10"/>
      <c r="D209" s="58">
        <f t="shared" si="6"/>
        <v>53.125</v>
      </c>
      <c r="E209" s="72">
        <v>170</v>
      </c>
      <c r="F209" s="5"/>
      <c r="G209" s="74">
        <f t="shared" si="5"/>
        <v>0</v>
      </c>
      <c r="H209" s="19"/>
    </row>
    <row r="210" spans="1:68" s="17" customFormat="1" ht="15.95" customHeight="1" x14ac:dyDescent="0.25">
      <c r="A210" s="31" t="s">
        <v>472</v>
      </c>
      <c r="B210" s="10" t="s">
        <v>7</v>
      </c>
      <c r="C210" s="10"/>
      <c r="D210" s="58">
        <f t="shared" si="6"/>
        <v>25</v>
      </c>
      <c r="E210" s="72">
        <v>80</v>
      </c>
      <c r="F210" s="5"/>
      <c r="G210" s="74">
        <f t="shared" si="5"/>
        <v>0</v>
      </c>
      <c r="H210" s="19"/>
    </row>
    <row r="211" spans="1:68" s="17" customFormat="1" ht="15.95" customHeight="1" x14ac:dyDescent="0.25">
      <c r="A211" s="31" t="s">
        <v>523</v>
      </c>
      <c r="B211" s="10"/>
      <c r="C211" s="10" t="s">
        <v>464</v>
      </c>
      <c r="D211" s="58">
        <f t="shared" si="6"/>
        <v>229.375</v>
      </c>
      <c r="E211" s="72">
        <v>734</v>
      </c>
      <c r="F211" s="5"/>
      <c r="G211" s="74">
        <f t="shared" si="5"/>
        <v>0</v>
      </c>
      <c r="H211" s="19"/>
    </row>
    <row r="212" spans="1:68" s="15" customFormat="1" ht="15.95" customHeight="1" x14ac:dyDescent="0.25">
      <c r="A212" s="31" t="s">
        <v>309</v>
      </c>
      <c r="B212" s="65" t="s">
        <v>61</v>
      </c>
      <c r="C212" s="65" t="s">
        <v>144</v>
      </c>
      <c r="D212" s="58">
        <f t="shared" si="6"/>
        <v>16.875</v>
      </c>
      <c r="E212" s="72">
        <v>54</v>
      </c>
      <c r="F212" s="3"/>
      <c r="G212" s="74">
        <f t="shared" ref="G212:G275" si="7">D212*F212</f>
        <v>0</v>
      </c>
      <c r="H212" s="19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</row>
    <row r="213" spans="1:68" s="15" customFormat="1" ht="15.95" customHeight="1" x14ac:dyDescent="0.25">
      <c r="A213" s="31" t="s">
        <v>309</v>
      </c>
      <c r="B213" s="65" t="s">
        <v>7</v>
      </c>
      <c r="C213" s="65"/>
      <c r="D213" s="58">
        <f t="shared" si="6"/>
        <v>17.1875</v>
      </c>
      <c r="E213" s="72">
        <v>55</v>
      </c>
      <c r="F213" s="3"/>
      <c r="G213" s="74">
        <f t="shared" si="7"/>
        <v>0</v>
      </c>
      <c r="H213" s="19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</row>
    <row r="214" spans="1:68" s="17" customFormat="1" ht="15.95" customHeight="1" x14ac:dyDescent="0.25">
      <c r="A214" s="75" t="s">
        <v>473</v>
      </c>
      <c r="B214" s="65" t="s">
        <v>7</v>
      </c>
      <c r="C214" s="65"/>
      <c r="D214" s="58">
        <f t="shared" si="6"/>
        <v>16.25</v>
      </c>
      <c r="E214" s="72">
        <v>52</v>
      </c>
      <c r="F214" s="3"/>
      <c r="G214" s="74">
        <f t="shared" si="7"/>
        <v>0</v>
      </c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</row>
    <row r="215" spans="1:68" s="15" customFormat="1" ht="15.95" customHeight="1" x14ac:dyDescent="0.25">
      <c r="A215" s="75" t="s">
        <v>310</v>
      </c>
      <c r="B215" s="76" t="s">
        <v>14</v>
      </c>
      <c r="C215" s="76"/>
      <c r="D215" s="58">
        <f t="shared" si="6"/>
        <v>23.4375</v>
      </c>
      <c r="E215" s="72">
        <v>75</v>
      </c>
      <c r="F215" s="5"/>
      <c r="G215" s="74">
        <f t="shared" si="7"/>
        <v>0</v>
      </c>
      <c r="H215" s="19"/>
    </row>
    <row r="216" spans="1:68" s="15" customFormat="1" ht="15.95" customHeight="1" x14ac:dyDescent="0.25">
      <c r="A216" s="75" t="s">
        <v>522</v>
      </c>
      <c r="B216" s="76" t="s">
        <v>245</v>
      </c>
      <c r="C216" s="76"/>
      <c r="D216" s="58">
        <f t="shared" si="6"/>
        <v>109.6875</v>
      </c>
      <c r="E216" s="72">
        <v>351</v>
      </c>
      <c r="F216" s="5"/>
      <c r="G216" s="74">
        <f t="shared" si="7"/>
        <v>0</v>
      </c>
      <c r="H216" s="17"/>
    </row>
    <row r="217" spans="1:68" s="15" customFormat="1" ht="15.95" customHeight="1" x14ac:dyDescent="0.25">
      <c r="A217" s="64" t="s">
        <v>541</v>
      </c>
      <c r="B217" s="76" t="s">
        <v>47</v>
      </c>
      <c r="C217" s="76"/>
      <c r="D217" s="58">
        <f t="shared" si="6"/>
        <v>75</v>
      </c>
      <c r="E217" s="72">
        <v>240</v>
      </c>
      <c r="F217" s="5"/>
      <c r="G217" s="74">
        <f t="shared" si="7"/>
        <v>0</v>
      </c>
      <c r="H217" s="17"/>
    </row>
    <row r="218" spans="1:68" s="15" customFormat="1" ht="15.95" customHeight="1" x14ac:dyDescent="0.25">
      <c r="A218" s="75" t="s">
        <v>420</v>
      </c>
      <c r="B218" s="76" t="s">
        <v>14</v>
      </c>
      <c r="C218" s="76" t="s">
        <v>454</v>
      </c>
      <c r="D218" s="58">
        <f t="shared" si="6"/>
        <v>37.5</v>
      </c>
      <c r="E218" s="72">
        <v>120</v>
      </c>
      <c r="F218" s="5"/>
      <c r="G218" s="74">
        <f t="shared" si="7"/>
        <v>0</v>
      </c>
      <c r="H218" s="17"/>
    </row>
    <row r="219" spans="1:68" s="15" customFormat="1" ht="15.95" customHeight="1" x14ac:dyDescent="0.25">
      <c r="A219" s="75" t="s">
        <v>420</v>
      </c>
      <c r="B219" s="76" t="s">
        <v>14</v>
      </c>
      <c r="C219" s="76"/>
      <c r="D219" s="58">
        <f t="shared" si="6"/>
        <v>25</v>
      </c>
      <c r="E219" s="72">
        <v>80</v>
      </c>
      <c r="F219" s="5"/>
      <c r="G219" s="74">
        <f t="shared" si="7"/>
        <v>0</v>
      </c>
      <c r="H219" s="17"/>
    </row>
    <row r="220" spans="1:68" s="15" customFormat="1" ht="15.95" customHeight="1" x14ac:dyDescent="0.25">
      <c r="A220" s="75" t="s">
        <v>421</v>
      </c>
      <c r="B220" s="76" t="s">
        <v>14</v>
      </c>
      <c r="C220" s="76" t="s">
        <v>464</v>
      </c>
      <c r="D220" s="58">
        <f t="shared" si="6"/>
        <v>25</v>
      </c>
      <c r="E220" s="72">
        <v>80</v>
      </c>
      <c r="F220" s="5"/>
      <c r="G220" s="74">
        <f t="shared" si="7"/>
        <v>0</v>
      </c>
      <c r="H220" s="17"/>
    </row>
    <row r="221" spans="1:68" s="15" customFormat="1" ht="15.95" customHeight="1" x14ac:dyDescent="0.25">
      <c r="A221" s="88" t="s">
        <v>194</v>
      </c>
      <c r="B221" s="65" t="s">
        <v>61</v>
      </c>
      <c r="C221" s="65" t="s">
        <v>115</v>
      </c>
      <c r="D221" s="58">
        <f t="shared" si="6"/>
        <v>17.1875</v>
      </c>
      <c r="E221" s="72">
        <v>55</v>
      </c>
      <c r="F221" s="3"/>
      <c r="G221" s="74">
        <f t="shared" si="7"/>
        <v>0</v>
      </c>
      <c r="H221" s="19"/>
    </row>
    <row r="222" spans="1:68" s="15" customFormat="1" ht="15.95" customHeight="1" x14ac:dyDescent="0.25">
      <c r="A222" s="88" t="s">
        <v>194</v>
      </c>
      <c r="B222" s="65" t="s">
        <v>61</v>
      </c>
      <c r="C222" s="65" t="s">
        <v>464</v>
      </c>
      <c r="D222" s="58">
        <f t="shared" si="6"/>
        <v>25</v>
      </c>
      <c r="E222" s="72">
        <v>80</v>
      </c>
      <c r="F222" s="3"/>
      <c r="G222" s="74">
        <f t="shared" si="7"/>
        <v>0</v>
      </c>
      <c r="H222" s="17"/>
    </row>
    <row r="223" spans="1:68" s="15" customFormat="1" ht="15.95" customHeight="1" x14ac:dyDescent="0.25">
      <c r="A223" s="88" t="s">
        <v>194</v>
      </c>
      <c r="B223" s="65" t="s">
        <v>47</v>
      </c>
      <c r="C223" s="65"/>
      <c r="D223" s="58">
        <f t="shared" si="6"/>
        <v>82.8125</v>
      </c>
      <c r="E223" s="72">
        <v>265</v>
      </c>
      <c r="F223" s="3"/>
      <c r="G223" s="74">
        <f t="shared" si="7"/>
        <v>0</v>
      </c>
      <c r="H223" s="17"/>
    </row>
    <row r="224" spans="1:68" s="15" customFormat="1" ht="15.95" customHeight="1" x14ac:dyDescent="0.25">
      <c r="A224" s="59" t="s">
        <v>119</v>
      </c>
      <c r="B224" s="3" t="s">
        <v>7</v>
      </c>
      <c r="C224" s="65"/>
      <c r="D224" s="58">
        <f t="shared" si="6"/>
        <v>8.4375</v>
      </c>
      <c r="E224" s="72">
        <v>27</v>
      </c>
      <c r="F224" s="3"/>
      <c r="G224" s="74">
        <f t="shared" si="7"/>
        <v>0</v>
      </c>
      <c r="H224" s="17"/>
    </row>
    <row r="225" spans="1:68" s="15" customFormat="1" ht="15.95" customHeight="1" x14ac:dyDescent="0.25">
      <c r="A225" s="59" t="s">
        <v>119</v>
      </c>
      <c r="B225" s="3" t="s">
        <v>13</v>
      </c>
      <c r="C225" s="3"/>
      <c r="D225" s="58">
        <f t="shared" si="6"/>
        <v>20</v>
      </c>
      <c r="E225" s="72">
        <v>64</v>
      </c>
      <c r="F225" s="6"/>
      <c r="G225" s="74">
        <f t="shared" si="7"/>
        <v>0</v>
      </c>
      <c r="H225" s="19"/>
    </row>
    <row r="226" spans="1:68" s="15" customFormat="1" ht="15.95" customHeight="1" x14ac:dyDescent="0.25">
      <c r="A226" s="59" t="s">
        <v>119</v>
      </c>
      <c r="B226" s="3" t="s">
        <v>13</v>
      </c>
      <c r="C226" s="3"/>
      <c r="D226" s="58">
        <f t="shared" si="6"/>
        <v>22.5</v>
      </c>
      <c r="E226" s="72">
        <v>72</v>
      </c>
      <c r="F226" s="6"/>
      <c r="G226" s="74">
        <f t="shared" si="7"/>
        <v>0</v>
      </c>
      <c r="H226" s="19"/>
    </row>
    <row r="227" spans="1:68" s="15" customFormat="1" ht="15.95" customHeight="1" x14ac:dyDescent="0.25">
      <c r="A227" s="59" t="s">
        <v>423</v>
      </c>
      <c r="B227" s="3" t="s">
        <v>424</v>
      </c>
      <c r="C227" s="3"/>
      <c r="D227" s="58">
        <f t="shared" si="6"/>
        <v>28.4375</v>
      </c>
      <c r="E227" s="72">
        <v>91</v>
      </c>
      <c r="F227" s="6"/>
      <c r="G227" s="74">
        <f t="shared" si="7"/>
        <v>0</v>
      </c>
      <c r="H227" s="17"/>
    </row>
    <row r="228" spans="1:68" s="15" customFormat="1" ht="15.95" customHeight="1" x14ac:dyDescent="0.25">
      <c r="A228" s="59" t="s">
        <v>419</v>
      </c>
      <c r="B228" s="65" t="s">
        <v>13</v>
      </c>
      <c r="C228" s="65"/>
      <c r="D228" s="58">
        <f t="shared" si="6"/>
        <v>36.5625</v>
      </c>
      <c r="E228" s="72">
        <v>117</v>
      </c>
      <c r="F228" s="3"/>
      <c r="G228" s="74">
        <f t="shared" si="7"/>
        <v>0</v>
      </c>
      <c r="H228" s="17"/>
    </row>
    <row r="229" spans="1:68" s="15" customFormat="1" ht="15.95" customHeight="1" x14ac:dyDescent="0.25">
      <c r="A229" s="59" t="s">
        <v>419</v>
      </c>
      <c r="B229" s="65" t="s">
        <v>13</v>
      </c>
      <c r="C229" s="65" t="s">
        <v>464</v>
      </c>
      <c r="D229" s="58">
        <f t="shared" ref="D229:D289" si="8">E229/3.2</f>
        <v>37.5</v>
      </c>
      <c r="E229" s="72">
        <v>120</v>
      </c>
      <c r="F229" s="3"/>
      <c r="G229" s="74">
        <f t="shared" si="7"/>
        <v>0</v>
      </c>
      <c r="H229" s="17"/>
    </row>
    <row r="230" spans="1:68" s="15" customFormat="1" ht="15.95" customHeight="1" x14ac:dyDescent="0.25">
      <c r="A230" s="62" t="s">
        <v>171</v>
      </c>
      <c r="B230" s="10" t="s">
        <v>7</v>
      </c>
      <c r="C230" s="10" t="s">
        <v>137</v>
      </c>
      <c r="D230" s="58">
        <f t="shared" si="8"/>
        <v>17.1875</v>
      </c>
      <c r="E230" s="72">
        <v>55</v>
      </c>
      <c r="F230" s="5"/>
      <c r="G230" s="74">
        <f t="shared" si="7"/>
        <v>0</v>
      </c>
      <c r="H230" s="19"/>
    </row>
    <row r="231" spans="1:68" s="15" customFormat="1" ht="15.95" customHeight="1" x14ac:dyDescent="0.25">
      <c r="A231" s="62" t="s">
        <v>171</v>
      </c>
      <c r="B231" s="10" t="s">
        <v>61</v>
      </c>
      <c r="C231" s="10" t="s">
        <v>464</v>
      </c>
      <c r="D231" s="58">
        <f t="shared" si="8"/>
        <v>25</v>
      </c>
      <c r="E231" s="72">
        <v>80</v>
      </c>
      <c r="F231" s="5"/>
      <c r="G231" s="74">
        <f t="shared" si="7"/>
        <v>0</v>
      </c>
      <c r="H231" s="17"/>
    </row>
    <row r="232" spans="1:68" s="15" customFormat="1" ht="15.95" customHeight="1" x14ac:dyDescent="0.25">
      <c r="A232" s="62" t="s">
        <v>171</v>
      </c>
      <c r="B232" s="10" t="s">
        <v>424</v>
      </c>
      <c r="C232" s="10"/>
      <c r="D232" s="58">
        <f t="shared" si="8"/>
        <v>28.4375</v>
      </c>
      <c r="E232" s="72">
        <v>91</v>
      </c>
      <c r="F232" s="5"/>
      <c r="G232" s="74">
        <f t="shared" si="7"/>
        <v>0</v>
      </c>
      <c r="H232" s="17"/>
    </row>
    <row r="233" spans="1:68" s="15" customFormat="1" ht="15.95" customHeight="1" x14ac:dyDescent="0.25">
      <c r="A233" s="62" t="s">
        <v>171</v>
      </c>
      <c r="B233" s="10" t="s">
        <v>13</v>
      </c>
      <c r="C233" s="10" t="s">
        <v>146</v>
      </c>
      <c r="D233" s="58">
        <f t="shared" si="8"/>
        <v>36.5625</v>
      </c>
      <c r="E233" s="72">
        <v>117</v>
      </c>
      <c r="F233" s="5"/>
      <c r="G233" s="74">
        <f t="shared" si="7"/>
        <v>0</v>
      </c>
      <c r="H233" s="17"/>
    </row>
    <row r="234" spans="1:68" s="15" customFormat="1" ht="15.95" customHeight="1" x14ac:dyDescent="0.25">
      <c r="A234" s="89" t="s">
        <v>172</v>
      </c>
      <c r="B234" s="76" t="s">
        <v>7</v>
      </c>
      <c r="C234" s="10" t="s">
        <v>89</v>
      </c>
      <c r="D234" s="58">
        <f t="shared" si="8"/>
        <v>17.1875</v>
      </c>
      <c r="E234" s="72">
        <v>55</v>
      </c>
      <c r="F234" s="5"/>
      <c r="G234" s="74">
        <f t="shared" si="7"/>
        <v>0</v>
      </c>
      <c r="H234" s="19"/>
    </row>
    <row r="235" spans="1:68" s="15" customFormat="1" ht="15.95" customHeight="1" x14ac:dyDescent="0.25">
      <c r="A235" s="89" t="s">
        <v>172</v>
      </c>
      <c r="B235" s="76" t="s">
        <v>13</v>
      </c>
      <c r="C235" s="10" t="s">
        <v>464</v>
      </c>
      <c r="D235" s="58">
        <f t="shared" si="8"/>
        <v>34.0625</v>
      </c>
      <c r="E235" s="72">
        <v>109</v>
      </c>
      <c r="F235" s="5"/>
      <c r="G235" s="74">
        <f t="shared" si="7"/>
        <v>0</v>
      </c>
      <c r="H235" s="19"/>
    </row>
    <row r="236" spans="1:68" s="15" customFormat="1" ht="15.95" customHeight="1" x14ac:dyDescent="0.25">
      <c r="A236" s="89" t="s">
        <v>172</v>
      </c>
      <c r="B236" s="10"/>
      <c r="C236" s="10" t="s">
        <v>464</v>
      </c>
      <c r="D236" s="58">
        <f t="shared" si="8"/>
        <v>229.375</v>
      </c>
      <c r="E236" s="72">
        <v>734</v>
      </c>
      <c r="F236" s="5"/>
      <c r="G236" s="74">
        <f t="shared" si="7"/>
        <v>0</v>
      </c>
      <c r="H236" s="19"/>
    </row>
    <row r="237" spans="1:68" s="15" customFormat="1" ht="15.95" customHeight="1" x14ac:dyDescent="0.25">
      <c r="A237" s="75" t="s">
        <v>430</v>
      </c>
      <c r="B237" s="10" t="s">
        <v>7</v>
      </c>
      <c r="C237" s="10"/>
      <c r="D237" s="58">
        <f t="shared" si="8"/>
        <v>16.25</v>
      </c>
      <c r="E237" s="72">
        <v>52</v>
      </c>
      <c r="F237" s="5"/>
      <c r="G237" s="74">
        <f t="shared" si="7"/>
        <v>0</v>
      </c>
      <c r="H237" s="17"/>
    </row>
    <row r="238" spans="1:68" s="15" customFormat="1" ht="15.95" customHeight="1" x14ac:dyDescent="0.25">
      <c r="A238" s="75" t="s">
        <v>431</v>
      </c>
      <c r="B238" s="10" t="s">
        <v>7</v>
      </c>
      <c r="C238" s="10"/>
      <c r="D238" s="58">
        <f t="shared" si="8"/>
        <v>25</v>
      </c>
      <c r="E238" s="72">
        <v>80</v>
      </c>
      <c r="F238" s="5"/>
      <c r="G238" s="74">
        <f t="shared" si="7"/>
        <v>0</v>
      </c>
      <c r="H238" s="17"/>
    </row>
    <row r="239" spans="1:68" s="15" customFormat="1" ht="15.95" customHeight="1" x14ac:dyDescent="0.25">
      <c r="A239" s="4" t="s">
        <v>392</v>
      </c>
      <c r="B239" s="5" t="s">
        <v>61</v>
      </c>
      <c r="C239" s="10" t="s">
        <v>115</v>
      </c>
      <c r="D239" s="58">
        <f t="shared" si="8"/>
        <v>8.75</v>
      </c>
      <c r="E239" s="72">
        <v>28</v>
      </c>
      <c r="F239" s="5"/>
      <c r="G239" s="74">
        <f t="shared" si="7"/>
        <v>0</v>
      </c>
      <c r="H239" s="17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</row>
    <row r="240" spans="1:68" s="15" customFormat="1" ht="15.95" customHeight="1" x14ac:dyDescent="0.25">
      <c r="A240" s="25" t="s">
        <v>391</v>
      </c>
      <c r="B240" s="12" t="s">
        <v>61</v>
      </c>
      <c r="C240" s="12" t="s">
        <v>76</v>
      </c>
      <c r="D240" s="58">
        <f t="shared" si="8"/>
        <v>6.25</v>
      </c>
      <c r="E240" s="72">
        <v>20</v>
      </c>
      <c r="F240" s="6"/>
      <c r="G240" s="74">
        <f t="shared" si="7"/>
        <v>0</v>
      </c>
      <c r="H240" s="19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</row>
    <row r="241" spans="1:68" s="15" customFormat="1" ht="15.95" customHeight="1" x14ac:dyDescent="0.25">
      <c r="A241" s="27" t="s">
        <v>311</v>
      </c>
      <c r="B241" s="12" t="s">
        <v>67</v>
      </c>
      <c r="C241" s="12" t="s">
        <v>79</v>
      </c>
      <c r="D241" s="58">
        <f t="shared" si="8"/>
        <v>9.375</v>
      </c>
      <c r="E241" s="72">
        <v>30</v>
      </c>
      <c r="F241" s="6"/>
      <c r="G241" s="74">
        <f t="shared" si="7"/>
        <v>0</v>
      </c>
      <c r="H241" s="19"/>
    </row>
    <row r="242" spans="1:68" s="15" customFormat="1" ht="15.95" customHeight="1" x14ac:dyDescent="0.25">
      <c r="A242" s="63" t="s">
        <v>254</v>
      </c>
      <c r="B242" s="10" t="s">
        <v>13</v>
      </c>
      <c r="C242" s="90" t="s">
        <v>249</v>
      </c>
      <c r="D242" s="58">
        <f t="shared" si="8"/>
        <v>37.5</v>
      </c>
      <c r="E242" s="72">
        <v>120</v>
      </c>
      <c r="F242" s="5"/>
      <c r="G242" s="74">
        <f t="shared" si="7"/>
        <v>0</v>
      </c>
      <c r="H242" s="19"/>
    </row>
    <row r="243" spans="1:68" s="15" customFormat="1" ht="15.95" customHeight="1" x14ac:dyDescent="0.25">
      <c r="A243" s="25" t="s">
        <v>426</v>
      </c>
      <c r="B243" s="3" t="s">
        <v>13</v>
      </c>
      <c r="C243" s="91" t="s">
        <v>464</v>
      </c>
      <c r="D243" s="58">
        <f t="shared" si="8"/>
        <v>34.0625</v>
      </c>
      <c r="E243" s="72">
        <v>109</v>
      </c>
      <c r="F243" s="3"/>
      <c r="G243" s="74">
        <f t="shared" si="7"/>
        <v>0</v>
      </c>
      <c r="H243" s="17"/>
    </row>
    <row r="244" spans="1:68" s="15" customFormat="1" ht="15.95" customHeight="1" x14ac:dyDescent="0.25">
      <c r="A244" s="25" t="s">
        <v>426</v>
      </c>
      <c r="B244" s="3" t="s">
        <v>13</v>
      </c>
      <c r="C244" s="91"/>
      <c r="D244" s="58">
        <f t="shared" si="8"/>
        <v>32.8125</v>
      </c>
      <c r="E244" s="72">
        <v>105</v>
      </c>
      <c r="F244" s="3"/>
      <c r="G244" s="74">
        <f t="shared" si="7"/>
        <v>0</v>
      </c>
      <c r="H244" s="17"/>
    </row>
    <row r="245" spans="1:68" s="15" customFormat="1" ht="15.95" customHeight="1" x14ac:dyDescent="0.25">
      <c r="A245" s="25" t="s">
        <v>426</v>
      </c>
      <c r="B245" s="3" t="s">
        <v>13</v>
      </c>
      <c r="C245" s="91"/>
      <c r="D245" s="58">
        <f t="shared" si="8"/>
        <v>36.5625</v>
      </c>
      <c r="E245" s="72">
        <v>117</v>
      </c>
      <c r="F245" s="3"/>
      <c r="G245" s="74">
        <f t="shared" si="7"/>
        <v>0</v>
      </c>
      <c r="H245" s="17"/>
    </row>
    <row r="246" spans="1:68" s="15" customFormat="1" ht="15.95" customHeight="1" x14ac:dyDescent="0.25">
      <c r="A246" s="25" t="s">
        <v>426</v>
      </c>
      <c r="B246" s="3" t="s">
        <v>13</v>
      </c>
      <c r="C246" s="91" t="s">
        <v>464</v>
      </c>
      <c r="D246" s="58">
        <f t="shared" si="8"/>
        <v>36.5625</v>
      </c>
      <c r="E246" s="72">
        <v>117</v>
      </c>
      <c r="F246" s="3"/>
      <c r="G246" s="74">
        <f t="shared" si="7"/>
        <v>0</v>
      </c>
      <c r="H246" s="17"/>
    </row>
    <row r="247" spans="1:68" s="15" customFormat="1" ht="15.95" customHeight="1" x14ac:dyDescent="0.25">
      <c r="A247" s="63" t="s">
        <v>312</v>
      </c>
      <c r="B247" s="10" t="s">
        <v>13</v>
      </c>
      <c r="C247" s="10" t="s">
        <v>253</v>
      </c>
      <c r="D247" s="58">
        <f t="shared" si="8"/>
        <v>37.5</v>
      </c>
      <c r="E247" s="72">
        <v>120</v>
      </c>
      <c r="F247" s="5"/>
      <c r="G247" s="74">
        <f t="shared" si="7"/>
        <v>0</v>
      </c>
      <c r="H247" s="19"/>
    </row>
    <row r="248" spans="1:68" s="15" customFormat="1" ht="15.95" customHeight="1" x14ac:dyDescent="0.25">
      <c r="A248" s="63" t="s">
        <v>474</v>
      </c>
      <c r="B248" s="10" t="s">
        <v>13</v>
      </c>
      <c r="C248" s="10"/>
      <c r="D248" s="58">
        <f t="shared" si="8"/>
        <v>28.4375</v>
      </c>
      <c r="E248" s="72">
        <v>91</v>
      </c>
      <c r="F248" s="5"/>
      <c r="G248" s="74">
        <f t="shared" si="7"/>
        <v>0</v>
      </c>
      <c r="H248" s="19"/>
    </row>
    <row r="249" spans="1:68" s="15" customFormat="1" ht="15.95" customHeight="1" x14ac:dyDescent="0.25">
      <c r="A249" s="4" t="s">
        <v>390</v>
      </c>
      <c r="B249" s="12" t="s">
        <v>61</v>
      </c>
      <c r="C249" s="12" t="s">
        <v>76</v>
      </c>
      <c r="D249" s="58">
        <f t="shared" si="8"/>
        <v>5</v>
      </c>
      <c r="E249" s="72">
        <v>16</v>
      </c>
      <c r="F249" s="5"/>
      <c r="G249" s="74">
        <f t="shared" si="7"/>
        <v>0</v>
      </c>
      <c r="H249" s="19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</row>
    <row r="250" spans="1:68" s="15" customFormat="1" ht="15.95" customHeight="1" x14ac:dyDescent="0.25">
      <c r="A250" s="25" t="s">
        <v>390</v>
      </c>
      <c r="B250" s="12" t="s">
        <v>257</v>
      </c>
      <c r="C250" s="12" t="s">
        <v>365</v>
      </c>
      <c r="D250" s="58">
        <f t="shared" si="8"/>
        <v>19.6875</v>
      </c>
      <c r="E250" s="72">
        <v>63</v>
      </c>
      <c r="F250" s="5"/>
      <c r="G250" s="74">
        <f t="shared" si="7"/>
        <v>0</v>
      </c>
      <c r="H250" s="19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</row>
    <row r="251" spans="1:68" s="15" customFormat="1" ht="15.95" customHeight="1" x14ac:dyDescent="0.25">
      <c r="A251" s="4" t="s">
        <v>313</v>
      </c>
      <c r="B251" s="5" t="s">
        <v>72</v>
      </c>
      <c r="C251" s="92" t="s">
        <v>74</v>
      </c>
      <c r="D251" s="58">
        <f t="shared" si="8"/>
        <v>8.4375</v>
      </c>
      <c r="E251" s="72">
        <v>27</v>
      </c>
      <c r="F251" s="5"/>
      <c r="G251" s="74">
        <f t="shared" si="7"/>
        <v>0</v>
      </c>
      <c r="H251" s="17"/>
    </row>
    <row r="252" spans="1:68" s="15" customFormat="1" ht="15.95" customHeight="1" x14ac:dyDescent="0.25">
      <c r="A252" s="25" t="s">
        <v>246</v>
      </c>
      <c r="B252" s="12" t="s">
        <v>104</v>
      </c>
      <c r="C252" s="12" t="s">
        <v>247</v>
      </c>
      <c r="D252" s="58">
        <f t="shared" si="8"/>
        <v>60.9375</v>
      </c>
      <c r="E252" s="72">
        <v>195</v>
      </c>
      <c r="F252" s="5"/>
      <c r="G252" s="74">
        <f t="shared" si="7"/>
        <v>0</v>
      </c>
      <c r="H252" s="17"/>
    </row>
    <row r="253" spans="1:68" s="15" customFormat="1" ht="15.95" customHeight="1" x14ac:dyDescent="0.25">
      <c r="A253" s="86" t="s">
        <v>173</v>
      </c>
      <c r="B253" s="65" t="s">
        <v>67</v>
      </c>
      <c r="C253" s="65" t="s">
        <v>84</v>
      </c>
      <c r="D253" s="58">
        <f t="shared" si="8"/>
        <v>37.5</v>
      </c>
      <c r="E253" s="72">
        <v>120</v>
      </c>
      <c r="F253" s="3"/>
      <c r="G253" s="74">
        <f t="shared" si="7"/>
        <v>0</v>
      </c>
      <c r="H253" s="19"/>
    </row>
    <row r="254" spans="1:68" s="15" customFormat="1" ht="15.95" customHeight="1" x14ac:dyDescent="0.25">
      <c r="A254" s="62" t="s">
        <v>531</v>
      </c>
      <c r="B254" s="65" t="s">
        <v>13</v>
      </c>
      <c r="C254" s="65"/>
      <c r="D254" s="58">
        <f t="shared" si="8"/>
        <v>31.25</v>
      </c>
      <c r="E254" s="72">
        <v>100</v>
      </c>
      <c r="F254" s="3"/>
      <c r="G254" s="74">
        <f t="shared" si="7"/>
        <v>0</v>
      </c>
      <c r="H254" s="19"/>
    </row>
    <row r="255" spans="1:68" s="15" customFormat="1" ht="15.95" customHeight="1" x14ac:dyDescent="0.25">
      <c r="A255" s="62" t="s">
        <v>531</v>
      </c>
      <c r="B255" s="10" t="s">
        <v>7</v>
      </c>
      <c r="C255" s="10" t="s">
        <v>464</v>
      </c>
      <c r="D255" s="58">
        <f t="shared" si="8"/>
        <v>25</v>
      </c>
      <c r="E255" s="72">
        <v>80</v>
      </c>
      <c r="F255" s="5"/>
      <c r="G255" s="74">
        <f t="shared" si="7"/>
        <v>0</v>
      </c>
      <c r="H255" s="19"/>
    </row>
    <row r="256" spans="1:68" s="15" customFormat="1" ht="15.95" customHeight="1" x14ac:dyDescent="0.25">
      <c r="A256" s="31" t="s">
        <v>475</v>
      </c>
      <c r="B256" s="10" t="s">
        <v>13</v>
      </c>
      <c r="C256" s="10"/>
      <c r="D256" s="58">
        <f t="shared" si="8"/>
        <v>37.5</v>
      </c>
      <c r="E256" s="72">
        <v>120</v>
      </c>
      <c r="F256" s="5"/>
      <c r="G256" s="74">
        <f t="shared" si="7"/>
        <v>0</v>
      </c>
      <c r="H256" s="19"/>
    </row>
    <row r="257" spans="1:68" s="15" customFormat="1" ht="15.95" customHeight="1" x14ac:dyDescent="0.25">
      <c r="A257" s="31" t="s">
        <v>314</v>
      </c>
      <c r="B257" s="5" t="s">
        <v>13</v>
      </c>
      <c r="C257" s="5" t="s">
        <v>132</v>
      </c>
      <c r="D257" s="58">
        <f t="shared" si="8"/>
        <v>37.5</v>
      </c>
      <c r="E257" s="72">
        <v>120</v>
      </c>
      <c r="F257" s="5"/>
      <c r="G257" s="74">
        <f t="shared" si="7"/>
        <v>0</v>
      </c>
      <c r="H257" s="19"/>
    </row>
    <row r="258" spans="1:68" s="15" customFormat="1" ht="15.95" customHeight="1" x14ac:dyDescent="0.25">
      <c r="A258" s="80" t="s">
        <v>536</v>
      </c>
      <c r="B258" s="10" t="s">
        <v>67</v>
      </c>
      <c r="C258" s="10" t="s">
        <v>537</v>
      </c>
      <c r="D258" s="58">
        <f t="shared" si="8"/>
        <v>37.5</v>
      </c>
      <c r="E258" s="72">
        <v>120</v>
      </c>
      <c r="F258" s="5"/>
      <c r="G258" s="74">
        <f t="shared" si="7"/>
        <v>0</v>
      </c>
      <c r="H258" s="19"/>
    </row>
    <row r="259" spans="1:68" s="15" customFormat="1" ht="15.95" customHeight="1" x14ac:dyDescent="0.25">
      <c r="A259" s="31" t="s">
        <v>425</v>
      </c>
      <c r="B259" s="65" t="s">
        <v>13</v>
      </c>
      <c r="C259" s="65"/>
      <c r="D259" s="58">
        <f t="shared" si="8"/>
        <v>36.5625</v>
      </c>
      <c r="E259" s="72">
        <v>117</v>
      </c>
      <c r="F259" s="3"/>
      <c r="G259" s="74">
        <f t="shared" si="7"/>
        <v>0</v>
      </c>
      <c r="H259" s="19"/>
    </row>
    <row r="260" spans="1:68" s="15" customFormat="1" ht="15.95" customHeight="1" x14ac:dyDescent="0.25">
      <c r="A260" s="31" t="s">
        <v>425</v>
      </c>
      <c r="B260" s="65" t="s">
        <v>13</v>
      </c>
      <c r="C260" s="65" t="s">
        <v>107</v>
      </c>
      <c r="D260" s="58">
        <f t="shared" si="8"/>
        <v>37.5</v>
      </c>
      <c r="E260" s="72">
        <v>120</v>
      </c>
      <c r="F260" s="3"/>
      <c r="G260" s="74">
        <f t="shared" si="7"/>
        <v>0</v>
      </c>
      <c r="H260" s="17"/>
    </row>
    <row r="261" spans="1:68" s="15" customFormat="1" ht="15.95" customHeight="1" x14ac:dyDescent="0.25">
      <c r="A261" s="24" t="s">
        <v>174</v>
      </c>
      <c r="B261" s="5" t="s">
        <v>14</v>
      </c>
      <c r="C261" s="5" t="s">
        <v>89</v>
      </c>
      <c r="D261" s="58">
        <f t="shared" si="8"/>
        <v>37.5</v>
      </c>
      <c r="E261" s="72">
        <v>120</v>
      </c>
      <c r="F261" s="5"/>
      <c r="G261" s="74">
        <f t="shared" si="7"/>
        <v>0</v>
      </c>
      <c r="H261" s="19"/>
    </row>
    <row r="262" spans="1:68" s="15" customFormat="1" ht="15.95" customHeight="1" x14ac:dyDescent="0.25">
      <c r="A262" s="24" t="s">
        <v>443</v>
      </c>
      <c r="B262" s="5" t="s">
        <v>13</v>
      </c>
      <c r="C262" s="5"/>
      <c r="D262" s="58">
        <f t="shared" si="8"/>
        <v>37.5</v>
      </c>
      <c r="E262" s="72">
        <v>120</v>
      </c>
      <c r="F262" s="5"/>
      <c r="G262" s="74">
        <f t="shared" si="7"/>
        <v>0</v>
      </c>
      <c r="H262" s="17"/>
    </row>
    <row r="263" spans="1:68" s="15" customFormat="1" ht="15.95" customHeight="1" x14ac:dyDescent="0.25">
      <c r="A263" s="24" t="s">
        <v>175</v>
      </c>
      <c r="B263" s="5" t="s">
        <v>13</v>
      </c>
      <c r="C263" s="93" t="s">
        <v>107</v>
      </c>
      <c r="D263" s="58">
        <f t="shared" si="8"/>
        <v>37.5</v>
      </c>
      <c r="E263" s="72">
        <v>120</v>
      </c>
      <c r="F263" s="5"/>
      <c r="G263" s="74">
        <f t="shared" si="7"/>
        <v>0</v>
      </c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</row>
    <row r="264" spans="1:68" s="15" customFormat="1" ht="15.95" customHeight="1" x14ac:dyDescent="0.25">
      <c r="A264" s="31" t="s">
        <v>176</v>
      </c>
      <c r="B264" s="5" t="s">
        <v>13</v>
      </c>
      <c r="C264" s="5" t="s">
        <v>132</v>
      </c>
      <c r="D264" s="58">
        <f t="shared" si="8"/>
        <v>37.5</v>
      </c>
      <c r="E264" s="72">
        <v>120</v>
      </c>
      <c r="F264" s="5"/>
      <c r="G264" s="74">
        <f t="shared" si="7"/>
        <v>0</v>
      </c>
      <c r="H264" s="19"/>
    </row>
    <row r="265" spans="1:68" s="15" customFormat="1" ht="15.95" customHeight="1" x14ac:dyDescent="0.25">
      <c r="A265" s="31" t="s">
        <v>315</v>
      </c>
      <c r="B265" s="5" t="s">
        <v>13</v>
      </c>
      <c r="C265" s="5" t="s">
        <v>136</v>
      </c>
      <c r="D265" s="58">
        <f t="shared" si="8"/>
        <v>37.5</v>
      </c>
      <c r="E265" s="72">
        <v>120</v>
      </c>
      <c r="F265" s="5"/>
      <c r="G265" s="74">
        <f t="shared" si="7"/>
        <v>0</v>
      </c>
      <c r="H265" s="19"/>
    </row>
    <row r="266" spans="1:68" s="15" customFormat="1" ht="15.95" customHeight="1" x14ac:dyDescent="0.25">
      <c r="A266" s="62" t="s">
        <v>177</v>
      </c>
      <c r="B266" s="5" t="s">
        <v>13</v>
      </c>
      <c r="C266" s="5"/>
      <c r="D266" s="58">
        <f t="shared" si="8"/>
        <v>36.5625</v>
      </c>
      <c r="E266" s="72">
        <v>117</v>
      </c>
      <c r="F266" s="5"/>
      <c r="G266" s="74">
        <f t="shared" si="7"/>
        <v>0</v>
      </c>
      <c r="H266" s="17"/>
    </row>
    <row r="267" spans="1:68" s="15" customFormat="1" ht="15.95" customHeight="1" x14ac:dyDescent="0.25">
      <c r="A267" s="62" t="s">
        <v>177</v>
      </c>
      <c r="B267" s="5" t="s">
        <v>13</v>
      </c>
      <c r="C267" s="93" t="s">
        <v>137</v>
      </c>
      <c r="D267" s="58">
        <f t="shared" si="8"/>
        <v>37.5</v>
      </c>
      <c r="E267" s="72">
        <v>120</v>
      </c>
      <c r="F267" s="5"/>
      <c r="G267" s="74">
        <f t="shared" si="7"/>
        <v>0</v>
      </c>
      <c r="H267" s="19"/>
    </row>
    <row r="268" spans="1:68" s="17" customFormat="1" ht="15.95" customHeight="1" x14ac:dyDescent="0.25">
      <c r="A268" s="31" t="s">
        <v>316</v>
      </c>
      <c r="B268" s="5" t="s">
        <v>13</v>
      </c>
      <c r="C268" s="5" t="s">
        <v>89</v>
      </c>
      <c r="D268" s="58">
        <f t="shared" si="8"/>
        <v>37.5</v>
      </c>
      <c r="E268" s="72">
        <v>120</v>
      </c>
      <c r="F268" s="5"/>
      <c r="G268" s="74">
        <f t="shared" si="7"/>
        <v>0</v>
      </c>
      <c r="H268" s="19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</row>
    <row r="269" spans="1:68" s="17" customFormat="1" ht="15.95" customHeight="1" x14ac:dyDescent="0.25">
      <c r="A269" s="64" t="s">
        <v>535</v>
      </c>
      <c r="B269" s="5" t="s">
        <v>13</v>
      </c>
      <c r="C269" s="5"/>
      <c r="D269" s="58">
        <f t="shared" si="8"/>
        <v>37.5</v>
      </c>
      <c r="E269" s="72">
        <v>120</v>
      </c>
      <c r="F269" s="5"/>
      <c r="G269" s="74">
        <f t="shared" si="7"/>
        <v>0</v>
      </c>
      <c r="H269" s="19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</row>
    <row r="270" spans="1:68" s="17" customFormat="1" ht="15.95" customHeight="1" x14ac:dyDescent="0.25">
      <c r="A270" s="31" t="s">
        <v>178</v>
      </c>
      <c r="B270" s="5" t="s">
        <v>67</v>
      </c>
      <c r="C270" s="5"/>
      <c r="D270" s="58">
        <f t="shared" si="8"/>
        <v>37.5</v>
      </c>
      <c r="E270" s="72">
        <v>120</v>
      </c>
      <c r="F270" s="5"/>
      <c r="G270" s="74">
        <f t="shared" si="7"/>
        <v>0</v>
      </c>
      <c r="H270" s="19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</row>
    <row r="271" spans="1:68" s="40" customFormat="1" ht="15.95" customHeight="1" x14ac:dyDescent="0.25">
      <c r="A271" s="31" t="s">
        <v>179</v>
      </c>
      <c r="B271" s="5" t="s">
        <v>13</v>
      </c>
      <c r="C271" s="5" t="s">
        <v>76</v>
      </c>
      <c r="D271" s="58">
        <f t="shared" si="8"/>
        <v>37.5</v>
      </c>
      <c r="E271" s="72">
        <v>120</v>
      </c>
      <c r="F271" s="5"/>
      <c r="G271" s="74">
        <f t="shared" si="7"/>
        <v>0</v>
      </c>
      <c r="H271" s="19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</row>
    <row r="272" spans="1:68" s="40" customFormat="1" ht="15.95" customHeight="1" x14ac:dyDescent="0.25">
      <c r="A272" s="31" t="s">
        <v>180</v>
      </c>
      <c r="B272" s="5" t="s">
        <v>13</v>
      </c>
      <c r="C272" s="5"/>
      <c r="D272" s="58">
        <f t="shared" si="8"/>
        <v>36.5625</v>
      </c>
      <c r="E272" s="72">
        <v>117</v>
      </c>
      <c r="F272" s="5"/>
      <c r="G272" s="74">
        <f t="shared" si="7"/>
        <v>0</v>
      </c>
      <c r="H272" s="19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</row>
    <row r="273" spans="1:68" s="40" customFormat="1" ht="15.95" customHeight="1" x14ac:dyDescent="0.25">
      <c r="A273" s="31" t="s">
        <v>180</v>
      </c>
      <c r="B273" s="5" t="s">
        <v>13</v>
      </c>
      <c r="C273" s="5" t="s">
        <v>96</v>
      </c>
      <c r="D273" s="58">
        <f t="shared" si="8"/>
        <v>37.5</v>
      </c>
      <c r="E273" s="72">
        <v>120</v>
      </c>
      <c r="F273" s="5"/>
      <c r="G273" s="74">
        <f t="shared" si="7"/>
        <v>0</v>
      </c>
      <c r="H273" s="17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</row>
    <row r="274" spans="1:68" s="40" customFormat="1" ht="15.95" customHeight="1" x14ac:dyDescent="0.25">
      <c r="A274" s="31" t="s">
        <v>442</v>
      </c>
      <c r="B274" s="65" t="s">
        <v>7</v>
      </c>
      <c r="C274" s="65"/>
      <c r="D274" s="58">
        <f t="shared" si="8"/>
        <v>20.3125</v>
      </c>
      <c r="E274" s="72">
        <v>65</v>
      </c>
      <c r="F274" s="3"/>
      <c r="G274" s="74">
        <f t="shared" si="7"/>
        <v>0</v>
      </c>
      <c r="H274" s="17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</row>
    <row r="275" spans="1:68" s="40" customFormat="1" ht="15.95" customHeight="1" x14ac:dyDescent="0.25">
      <c r="A275" s="31" t="s">
        <v>440</v>
      </c>
      <c r="B275" s="65" t="s">
        <v>7</v>
      </c>
      <c r="C275" s="65" t="s">
        <v>464</v>
      </c>
      <c r="D275" s="58">
        <f t="shared" si="8"/>
        <v>25</v>
      </c>
      <c r="E275" s="72">
        <v>80</v>
      </c>
      <c r="F275" s="3"/>
      <c r="G275" s="74">
        <f t="shared" si="7"/>
        <v>0</v>
      </c>
      <c r="H275" s="17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</row>
    <row r="276" spans="1:68" s="40" customFormat="1" ht="15.95" customHeight="1" x14ac:dyDescent="0.25">
      <c r="A276" s="4" t="s">
        <v>476</v>
      </c>
      <c r="B276" s="65" t="s">
        <v>7</v>
      </c>
      <c r="C276" s="65"/>
      <c r="D276" s="58">
        <f t="shared" si="8"/>
        <v>16.25</v>
      </c>
      <c r="E276" s="72">
        <v>52</v>
      </c>
      <c r="F276" s="3"/>
      <c r="G276" s="74">
        <f t="shared" ref="G276:G339" si="9">D276*F276</f>
        <v>0</v>
      </c>
      <c r="H276" s="17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</row>
    <row r="277" spans="1:68" s="40" customFormat="1" ht="15.95" customHeight="1" x14ac:dyDescent="0.25">
      <c r="A277" s="4" t="s">
        <v>181</v>
      </c>
      <c r="B277" s="5" t="s">
        <v>13</v>
      </c>
      <c r="C277" s="76" t="s">
        <v>182</v>
      </c>
      <c r="D277" s="58">
        <f t="shared" si="8"/>
        <v>37.5</v>
      </c>
      <c r="E277" s="72">
        <v>120</v>
      </c>
      <c r="F277" s="5"/>
      <c r="G277" s="74">
        <f t="shared" si="9"/>
        <v>0</v>
      </c>
      <c r="H277" s="19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</row>
    <row r="278" spans="1:68" s="40" customFormat="1" ht="15.95" customHeight="1" x14ac:dyDescent="0.25">
      <c r="A278" s="4" t="s">
        <v>183</v>
      </c>
      <c r="B278" s="5" t="s">
        <v>13</v>
      </c>
      <c r="C278" s="76"/>
      <c r="D278" s="58">
        <f t="shared" si="8"/>
        <v>28.4375</v>
      </c>
      <c r="E278" s="72">
        <v>91</v>
      </c>
      <c r="F278" s="5"/>
      <c r="G278" s="74">
        <f t="shared" si="9"/>
        <v>0</v>
      </c>
      <c r="H278" s="17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</row>
    <row r="279" spans="1:68" s="40" customFormat="1" ht="15.95" customHeight="1" x14ac:dyDescent="0.25">
      <c r="A279" s="4" t="s">
        <v>183</v>
      </c>
      <c r="B279" s="5" t="s">
        <v>13</v>
      </c>
      <c r="C279" s="76" t="s">
        <v>96</v>
      </c>
      <c r="D279" s="58">
        <f t="shared" si="8"/>
        <v>30.3125</v>
      </c>
      <c r="E279" s="72">
        <v>97</v>
      </c>
      <c r="F279" s="5"/>
      <c r="G279" s="74">
        <f t="shared" si="9"/>
        <v>0</v>
      </c>
      <c r="H279" s="17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</row>
    <row r="280" spans="1:68" s="40" customFormat="1" ht="15.95" customHeight="1" x14ac:dyDescent="0.25">
      <c r="A280" s="4" t="s">
        <v>459</v>
      </c>
      <c r="B280" s="5" t="s">
        <v>7</v>
      </c>
      <c r="C280" s="76"/>
      <c r="D280" s="58">
        <f t="shared" si="8"/>
        <v>16.25</v>
      </c>
      <c r="E280" s="72">
        <v>52</v>
      </c>
      <c r="F280" s="5"/>
      <c r="G280" s="74">
        <f t="shared" si="9"/>
        <v>0</v>
      </c>
      <c r="H280" s="17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</row>
    <row r="281" spans="1:68" s="40" customFormat="1" ht="15.95" customHeight="1" x14ac:dyDescent="0.25">
      <c r="A281" s="86" t="s">
        <v>184</v>
      </c>
      <c r="B281" s="65" t="s">
        <v>14</v>
      </c>
      <c r="C281" s="65"/>
      <c r="D281" s="58">
        <f t="shared" si="8"/>
        <v>20.3125</v>
      </c>
      <c r="E281" s="72">
        <v>65</v>
      </c>
      <c r="F281" s="3"/>
      <c r="G281" s="74">
        <f t="shared" si="9"/>
        <v>0</v>
      </c>
      <c r="H281" s="19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</row>
    <row r="282" spans="1:68" s="40" customFormat="1" ht="15.95" customHeight="1" x14ac:dyDescent="0.25">
      <c r="A282" s="86" t="s">
        <v>184</v>
      </c>
      <c r="B282" s="65" t="s">
        <v>13</v>
      </c>
      <c r="C282" s="65"/>
      <c r="D282" s="58">
        <f t="shared" si="8"/>
        <v>28.4375</v>
      </c>
      <c r="E282" s="72">
        <v>91</v>
      </c>
      <c r="F282" s="3"/>
      <c r="G282" s="74">
        <f t="shared" si="9"/>
        <v>0</v>
      </c>
      <c r="H282" s="17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</row>
    <row r="283" spans="1:68" s="40" customFormat="1" ht="15.95" customHeight="1" x14ac:dyDescent="0.25">
      <c r="A283" s="86" t="s">
        <v>184</v>
      </c>
      <c r="B283" s="65" t="s">
        <v>13</v>
      </c>
      <c r="C283" s="65" t="s">
        <v>105</v>
      </c>
      <c r="D283" s="58">
        <f t="shared" si="8"/>
        <v>29.6875</v>
      </c>
      <c r="E283" s="72">
        <v>95</v>
      </c>
      <c r="F283" s="3"/>
      <c r="G283" s="74">
        <f t="shared" si="9"/>
        <v>0</v>
      </c>
      <c r="H283" s="17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</row>
    <row r="284" spans="1:68" s="15" customFormat="1" ht="15.95" customHeight="1" x14ac:dyDescent="0.25">
      <c r="A284" s="24" t="s">
        <v>195</v>
      </c>
      <c r="B284" s="10" t="s">
        <v>13</v>
      </c>
      <c r="C284" s="5" t="s">
        <v>151</v>
      </c>
      <c r="D284" s="58">
        <f t="shared" si="8"/>
        <v>39.0625</v>
      </c>
      <c r="E284" s="72">
        <v>125</v>
      </c>
      <c r="F284" s="5"/>
      <c r="G284" s="74">
        <f t="shared" si="9"/>
        <v>0</v>
      </c>
      <c r="H284" s="19"/>
    </row>
    <row r="285" spans="1:68" s="15" customFormat="1" ht="15.95" customHeight="1" x14ac:dyDescent="0.25">
      <c r="A285" s="24" t="s">
        <v>185</v>
      </c>
      <c r="B285" s="10" t="s">
        <v>56</v>
      </c>
      <c r="C285" s="5"/>
      <c r="D285" s="58">
        <f t="shared" si="8"/>
        <v>25</v>
      </c>
      <c r="E285" s="72">
        <v>80</v>
      </c>
      <c r="F285" s="5"/>
      <c r="G285" s="74">
        <f t="shared" si="9"/>
        <v>0</v>
      </c>
      <c r="H285" s="17"/>
    </row>
    <row r="286" spans="1:68" s="15" customFormat="1" ht="15.95" customHeight="1" x14ac:dyDescent="0.25">
      <c r="A286" s="24" t="s">
        <v>185</v>
      </c>
      <c r="B286" s="10" t="s">
        <v>13</v>
      </c>
      <c r="C286" s="5"/>
      <c r="D286" s="58">
        <f t="shared" si="8"/>
        <v>35.9375</v>
      </c>
      <c r="E286" s="72">
        <v>115</v>
      </c>
      <c r="F286" s="5"/>
      <c r="G286" s="74">
        <f t="shared" si="9"/>
        <v>0</v>
      </c>
      <c r="H286" s="17"/>
    </row>
    <row r="287" spans="1:68" s="15" customFormat="1" ht="15.95" customHeight="1" x14ac:dyDescent="0.25">
      <c r="A287" s="24" t="s">
        <v>185</v>
      </c>
      <c r="B287" s="10" t="s">
        <v>13</v>
      </c>
      <c r="C287" s="10" t="s">
        <v>249</v>
      </c>
      <c r="D287" s="58">
        <f t="shared" si="8"/>
        <v>37.5</v>
      </c>
      <c r="E287" s="72">
        <v>120</v>
      </c>
      <c r="F287" s="5"/>
      <c r="G287" s="74">
        <f t="shared" si="9"/>
        <v>0</v>
      </c>
      <c r="H287" s="19"/>
    </row>
    <row r="288" spans="1:68" s="15" customFormat="1" ht="15.95" customHeight="1" x14ac:dyDescent="0.25">
      <c r="A288" s="24" t="s">
        <v>457</v>
      </c>
      <c r="B288" s="5" t="s">
        <v>13</v>
      </c>
      <c r="C288" s="76"/>
      <c r="D288" s="58">
        <f t="shared" si="8"/>
        <v>32.5</v>
      </c>
      <c r="E288" s="72">
        <v>104</v>
      </c>
      <c r="F288" s="5"/>
      <c r="G288" s="74">
        <f t="shared" si="9"/>
        <v>0</v>
      </c>
      <c r="H288" s="17"/>
    </row>
    <row r="289" spans="1:68" s="15" customFormat="1" ht="15.95" customHeight="1" x14ac:dyDescent="0.25">
      <c r="A289" s="24" t="s">
        <v>457</v>
      </c>
      <c r="B289" s="5" t="s">
        <v>13</v>
      </c>
      <c r="C289" s="76"/>
      <c r="D289" s="58">
        <f t="shared" si="8"/>
        <v>33.4375</v>
      </c>
      <c r="E289" s="72">
        <v>107</v>
      </c>
      <c r="F289" s="5"/>
      <c r="G289" s="74">
        <f t="shared" si="9"/>
        <v>0</v>
      </c>
      <c r="H289" s="17"/>
    </row>
    <row r="290" spans="1:68" s="15" customFormat="1" ht="15.95" customHeight="1" x14ac:dyDescent="0.25">
      <c r="A290" s="4" t="s">
        <v>389</v>
      </c>
      <c r="B290" s="5" t="s">
        <v>7</v>
      </c>
      <c r="C290" s="76" t="s">
        <v>137</v>
      </c>
      <c r="D290" s="58">
        <v>2.5</v>
      </c>
      <c r="E290" s="72">
        <v>8</v>
      </c>
      <c r="F290" s="5"/>
      <c r="G290" s="74">
        <f t="shared" si="9"/>
        <v>0</v>
      </c>
      <c r="H290" s="17"/>
    </row>
    <row r="291" spans="1:68" s="15" customFormat="1" ht="15.95" customHeight="1" x14ac:dyDescent="0.25">
      <c r="A291" s="4" t="s">
        <v>389</v>
      </c>
      <c r="B291" s="5" t="s">
        <v>61</v>
      </c>
      <c r="C291" s="76" t="s">
        <v>100</v>
      </c>
      <c r="D291" s="58">
        <f t="shared" ref="D291:D307" si="10">E291/3.2</f>
        <v>4.375</v>
      </c>
      <c r="E291" s="72">
        <v>14</v>
      </c>
      <c r="F291" s="5"/>
      <c r="G291" s="74">
        <f t="shared" si="9"/>
        <v>0</v>
      </c>
      <c r="H291" s="17"/>
    </row>
    <row r="292" spans="1:68" s="15" customFormat="1" ht="15.95" customHeight="1" x14ac:dyDescent="0.25">
      <c r="A292" s="80" t="s">
        <v>540</v>
      </c>
      <c r="B292" s="5" t="s">
        <v>13</v>
      </c>
      <c r="C292" s="5"/>
      <c r="D292" s="58">
        <f t="shared" si="10"/>
        <v>36.5625</v>
      </c>
      <c r="E292" s="72">
        <v>117</v>
      </c>
      <c r="F292" s="5"/>
      <c r="G292" s="74">
        <f t="shared" si="9"/>
        <v>0</v>
      </c>
      <c r="H292" s="19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  <c r="BH292" s="40"/>
      <c r="BI292" s="40"/>
      <c r="BJ292" s="40"/>
      <c r="BK292" s="40"/>
      <c r="BL292" s="40"/>
      <c r="BM292" s="40"/>
      <c r="BN292" s="40"/>
      <c r="BO292" s="40"/>
      <c r="BP292" s="40"/>
    </row>
    <row r="293" spans="1:68" s="15" customFormat="1" ht="15.95" customHeight="1" x14ac:dyDescent="0.25">
      <c r="A293" s="80" t="s">
        <v>532</v>
      </c>
      <c r="B293" s="5" t="s">
        <v>13</v>
      </c>
      <c r="C293" s="5"/>
      <c r="D293" s="58">
        <f t="shared" si="10"/>
        <v>21.875</v>
      </c>
      <c r="E293" s="72">
        <v>70</v>
      </c>
      <c r="F293" s="5"/>
      <c r="G293" s="74">
        <f t="shared" si="9"/>
        <v>0</v>
      </c>
      <c r="H293" s="19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40"/>
      <c r="BA293" s="40"/>
      <c r="BB293" s="40"/>
      <c r="BC293" s="40"/>
      <c r="BD293" s="40"/>
      <c r="BE293" s="40"/>
      <c r="BF293" s="40"/>
      <c r="BG293" s="40"/>
      <c r="BH293" s="40"/>
      <c r="BI293" s="40"/>
      <c r="BJ293" s="40"/>
      <c r="BK293" s="40"/>
      <c r="BL293" s="40"/>
      <c r="BM293" s="40"/>
      <c r="BN293" s="40"/>
      <c r="BO293" s="40"/>
      <c r="BP293" s="40"/>
    </row>
    <row r="294" spans="1:68" s="15" customFormat="1" ht="15.95" customHeight="1" x14ac:dyDescent="0.25">
      <c r="A294" s="80" t="s">
        <v>532</v>
      </c>
      <c r="B294" s="5" t="s">
        <v>13</v>
      </c>
      <c r="C294" s="5"/>
      <c r="D294" s="58">
        <f t="shared" si="10"/>
        <v>37.5</v>
      </c>
      <c r="E294" s="72">
        <v>120</v>
      </c>
      <c r="F294" s="5"/>
      <c r="G294" s="74">
        <f t="shared" si="9"/>
        <v>0</v>
      </c>
      <c r="H294" s="19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40"/>
      <c r="BF294" s="40"/>
      <c r="BG294" s="40"/>
      <c r="BH294" s="40"/>
      <c r="BI294" s="40"/>
      <c r="BJ294" s="40"/>
      <c r="BK294" s="40"/>
      <c r="BL294" s="40"/>
      <c r="BM294" s="40"/>
      <c r="BN294" s="40"/>
      <c r="BO294" s="40"/>
      <c r="BP294" s="40"/>
    </row>
    <row r="295" spans="1:68" s="15" customFormat="1" ht="15.95" customHeight="1" x14ac:dyDescent="0.25">
      <c r="A295" s="63" t="s">
        <v>317</v>
      </c>
      <c r="B295" s="65" t="s">
        <v>14</v>
      </c>
      <c r="C295" s="3" t="s">
        <v>132</v>
      </c>
      <c r="D295" s="58">
        <f t="shared" si="10"/>
        <v>20.3125</v>
      </c>
      <c r="E295" s="72">
        <v>65</v>
      </c>
      <c r="F295" s="5"/>
      <c r="G295" s="74">
        <f t="shared" si="9"/>
        <v>0</v>
      </c>
      <c r="H295" s="17"/>
    </row>
    <row r="296" spans="1:68" s="15" customFormat="1" ht="15.95" customHeight="1" x14ac:dyDescent="0.25">
      <c r="A296" s="63" t="s">
        <v>186</v>
      </c>
      <c r="B296" s="65" t="s">
        <v>13</v>
      </c>
      <c r="C296" s="3" t="s">
        <v>107</v>
      </c>
      <c r="D296" s="58">
        <f t="shared" si="10"/>
        <v>37.5</v>
      </c>
      <c r="E296" s="72">
        <v>120</v>
      </c>
      <c r="F296" s="5"/>
      <c r="G296" s="74">
        <f t="shared" si="9"/>
        <v>0</v>
      </c>
      <c r="H296" s="17"/>
    </row>
    <row r="297" spans="1:68" s="15" customFormat="1" ht="15.95" customHeight="1" x14ac:dyDescent="0.25">
      <c r="A297" s="63" t="s">
        <v>186</v>
      </c>
      <c r="B297" s="65" t="s">
        <v>13</v>
      </c>
      <c r="C297" s="3" t="s">
        <v>464</v>
      </c>
      <c r="D297" s="58">
        <f t="shared" si="10"/>
        <v>39.0625</v>
      </c>
      <c r="E297" s="72">
        <v>125</v>
      </c>
      <c r="F297" s="5"/>
      <c r="G297" s="74">
        <f t="shared" si="9"/>
        <v>0</v>
      </c>
      <c r="H297" s="17"/>
    </row>
    <row r="298" spans="1:68" s="15" customFormat="1" ht="15.95" customHeight="1" x14ac:dyDescent="0.25">
      <c r="A298" s="63" t="s">
        <v>539</v>
      </c>
      <c r="B298" s="65" t="s">
        <v>14</v>
      </c>
      <c r="C298" s="3"/>
      <c r="D298" s="58">
        <f t="shared" si="10"/>
        <v>23.4375</v>
      </c>
      <c r="E298" s="72">
        <v>75</v>
      </c>
      <c r="F298" s="5"/>
      <c r="G298" s="74">
        <f t="shared" si="9"/>
        <v>0</v>
      </c>
      <c r="H298" s="17"/>
    </row>
    <row r="299" spans="1:68" s="15" customFormat="1" ht="15.95" customHeight="1" x14ac:dyDescent="0.25">
      <c r="A299" s="63" t="s">
        <v>418</v>
      </c>
      <c r="B299" s="65" t="s">
        <v>56</v>
      </c>
      <c r="C299" s="3"/>
      <c r="D299" s="58">
        <f t="shared" si="10"/>
        <v>25</v>
      </c>
      <c r="E299" s="72">
        <v>80</v>
      </c>
      <c r="F299" s="5"/>
      <c r="G299" s="74">
        <f t="shared" si="9"/>
        <v>0</v>
      </c>
      <c r="H299" s="17"/>
    </row>
    <row r="300" spans="1:68" s="15" customFormat="1" ht="15.95" customHeight="1" x14ac:dyDescent="0.25">
      <c r="A300" s="25" t="s">
        <v>250</v>
      </c>
      <c r="B300" s="10" t="s">
        <v>13</v>
      </c>
      <c r="C300" s="10" t="s">
        <v>251</v>
      </c>
      <c r="D300" s="58">
        <f t="shared" si="10"/>
        <v>37.5</v>
      </c>
      <c r="E300" s="72">
        <v>120</v>
      </c>
      <c r="F300" s="5"/>
      <c r="G300" s="74">
        <f t="shared" si="9"/>
        <v>0</v>
      </c>
      <c r="H300" s="19"/>
    </row>
    <row r="301" spans="1:68" s="15" customFormat="1" ht="15.95" customHeight="1" x14ac:dyDescent="0.25">
      <c r="A301" s="24" t="s">
        <v>187</v>
      </c>
      <c r="B301" s="10" t="s">
        <v>13</v>
      </c>
      <c r="C301" s="28"/>
      <c r="D301" s="58">
        <f t="shared" si="10"/>
        <v>29.6875</v>
      </c>
      <c r="E301" s="72">
        <v>95</v>
      </c>
      <c r="F301" s="5"/>
      <c r="G301" s="74">
        <f t="shared" si="9"/>
        <v>0</v>
      </c>
      <c r="H301" s="17"/>
    </row>
    <row r="302" spans="1:68" s="15" customFormat="1" ht="15.95" customHeight="1" x14ac:dyDescent="0.25">
      <c r="A302" s="24" t="s">
        <v>456</v>
      </c>
      <c r="B302" s="10" t="s">
        <v>7</v>
      </c>
      <c r="C302" s="28"/>
      <c r="D302" s="58">
        <f t="shared" si="10"/>
        <v>23.4375</v>
      </c>
      <c r="E302" s="72">
        <v>75</v>
      </c>
      <c r="F302" s="5"/>
      <c r="G302" s="74">
        <f t="shared" si="9"/>
        <v>0</v>
      </c>
      <c r="H302" s="19"/>
    </row>
    <row r="303" spans="1:68" s="15" customFormat="1" ht="15.95" customHeight="1" x14ac:dyDescent="0.25">
      <c r="A303" s="24" t="s">
        <v>456</v>
      </c>
      <c r="B303" s="10" t="s">
        <v>13</v>
      </c>
      <c r="C303" s="28"/>
      <c r="D303" s="58">
        <f t="shared" si="10"/>
        <v>33.4375</v>
      </c>
      <c r="E303" s="72">
        <v>107</v>
      </c>
      <c r="F303" s="5"/>
      <c r="G303" s="74">
        <f t="shared" si="9"/>
        <v>0</v>
      </c>
      <c r="H303" s="17"/>
    </row>
    <row r="304" spans="1:68" s="15" customFormat="1" ht="15.95" customHeight="1" x14ac:dyDescent="0.25">
      <c r="A304" s="89" t="s">
        <v>492</v>
      </c>
      <c r="B304" s="10" t="s">
        <v>7</v>
      </c>
      <c r="C304" s="28"/>
      <c r="D304" s="58">
        <f t="shared" si="10"/>
        <v>18.75</v>
      </c>
      <c r="E304" s="72">
        <v>60</v>
      </c>
      <c r="F304" s="5"/>
      <c r="G304" s="74">
        <f t="shared" si="9"/>
        <v>0</v>
      </c>
      <c r="H304" s="19"/>
    </row>
    <row r="305" spans="1:68" s="15" customFormat="1" ht="15.95" customHeight="1" x14ac:dyDescent="0.25">
      <c r="A305" s="89" t="s">
        <v>255</v>
      </c>
      <c r="B305" s="10" t="s">
        <v>7</v>
      </c>
      <c r="C305" s="28"/>
      <c r="D305" s="58">
        <f t="shared" si="10"/>
        <v>16.25</v>
      </c>
      <c r="E305" s="72">
        <v>52</v>
      </c>
      <c r="F305" s="5"/>
      <c r="G305" s="74">
        <f t="shared" si="9"/>
        <v>0</v>
      </c>
      <c r="H305" s="17"/>
    </row>
    <row r="306" spans="1:68" s="15" customFormat="1" ht="15.95" customHeight="1" x14ac:dyDescent="0.25">
      <c r="A306" s="89" t="s">
        <v>255</v>
      </c>
      <c r="B306" s="10" t="s">
        <v>13</v>
      </c>
      <c r="C306" s="28" t="s">
        <v>464</v>
      </c>
      <c r="D306" s="58">
        <f t="shared" si="10"/>
        <v>34.0625</v>
      </c>
      <c r="E306" s="72">
        <v>109</v>
      </c>
      <c r="F306" s="5"/>
      <c r="G306" s="74">
        <f t="shared" si="9"/>
        <v>0</v>
      </c>
      <c r="H306" s="17"/>
    </row>
    <row r="307" spans="1:68" s="19" customFormat="1" ht="15.95" customHeight="1" x14ac:dyDescent="0.25">
      <c r="A307" s="89" t="s">
        <v>252</v>
      </c>
      <c r="B307" s="65" t="s">
        <v>13</v>
      </c>
      <c r="C307" s="94" t="s">
        <v>464</v>
      </c>
      <c r="D307" s="58">
        <f t="shared" si="10"/>
        <v>36.875</v>
      </c>
      <c r="E307" s="72">
        <v>118</v>
      </c>
      <c r="F307" s="3"/>
      <c r="G307" s="74">
        <f t="shared" si="9"/>
        <v>0</v>
      </c>
      <c r="H307" s="17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</row>
    <row r="308" spans="1:68" s="19" customFormat="1" ht="15.95" customHeight="1" x14ac:dyDescent="0.25">
      <c r="A308" s="89" t="s">
        <v>659</v>
      </c>
      <c r="B308" s="65" t="s">
        <v>424</v>
      </c>
      <c r="C308" s="94" t="s">
        <v>73</v>
      </c>
      <c r="D308" s="58">
        <v>2.5</v>
      </c>
      <c r="E308" s="72">
        <v>8</v>
      </c>
      <c r="F308" s="3"/>
      <c r="G308" s="74">
        <f t="shared" si="9"/>
        <v>0</v>
      </c>
      <c r="H308" s="17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</row>
    <row r="309" spans="1:68" s="19" customFormat="1" ht="15.95" customHeight="1" x14ac:dyDescent="0.25">
      <c r="A309" s="89" t="s">
        <v>660</v>
      </c>
      <c r="B309" s="65" t="s">
        <v>7</v>
      </c>
      <c r="C309" s="94" t="s">
        <v>137</v>
      </c>
      <c r="D309" s="58">
        <v>2.5</v>
      </c>
      <c r="E309" s="72">
        <v>8</v>
      </c>
      <c r="F309" s="3"/>
      <c r="G309" s="74">
        <f t="shared" si="9"/>
        <v>0</v>
      </c>
      <c r="H309" s="17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</row>
    <row r="310" spans="1:68" s="15" customFormat="1" ht="15.95" customHeight="1" x14ac:dyDescent="0.25">
      <c r="A310" s="95" t="s">
        <v>422</v>
      </c>
      <c r="B310" s="12" t="s">
        <v>7</v>
      </c>
      <c r="C310" s="56"/>
      <c r="D310" s="58">
        <f t="shared" ref="D310:D365" si="11">E310/3.2</f>
        <v>20.3125</v>
      </c>
      <c r="E310" s="72">
        <v>65</v>
      </c>
      <c r="F310" s="5"/>
      <c r="G310" s="74">
        <f t="shared" si="9"/>
        <v>0</v>
      </c>
      <c r="H310" s="17"/>
    </row>
    <row r="311" spans="1:68" s="15" customFormat="1" ht="15.95" customHeight="1" x14ac:dyDescent="0.25">
      <c r="A311" s="95" t="s">
        <v>422</v>
      </c>
      <c r="B311" s="12" t="s">
        <v>67</v>
      </c>
      <c r="C311" s="56"/>
      <c r="D311" s="58">
        <f t="shared" si="11"/>
        <v>37.5</v>
      </c>
      <c r="E311" s="72">
        <v>120</v>
      </c>
      <c r="F311" s="5"/>
      <c r="G311" s="74">
        <f t="shared" si="9"/>
        <v>0</v>
      </c>
      <c r="H311" s="17"/>
    </row>
    <row r="312" spans="1:68" s="15" customFormat="1" ht="15.95" customHeight="1" x14ac:dyDescent="0.25">
      <c r="A312" s="4" t="s">
        <v>75</v>
      </c>
      <c r="B312" s="12" t="s">
        <v>7</v>
      </c>
      <c r="C312" s="56" t="s">
        <v>73</v>
      </c>
      <c r="D312" s="58">
        <f t="shared" si="11"/>
        <v>5.625</v>
      </c>
      <c r="E312" s="72">
        <v>18</v>
      </c>
      <c r="F312" s="5"/>
      <c r="G312" s="74">
        <f t="shared" si="9"/>
        <v>0</v>
      </c>
      <c r="H312" s="17"/>
    </row>
    <row r="313" spans="1:68" s="32" customFormat="1" ht="15.95" customHeight="1" x14ac:dyDescent="0.2">
      <c r="A313" s="4" t="s">
        <v>75</v>
      </c>
      <c r="B313" s="5" t="s">
        <v>13</v>
      </c>
      <c r="C313" s="5" t="s">
        <v>77</v>
      </c>
      <c r="D313" s="58">
        <f t="shared" si="11"/>
        <v>9.375</v>
      </c>
      <c r="E313" s="72">
        <v>30</v>
      </c>
      <c r="F313" s="6"/>
      <c r="G313" s="74">
        <f t="shared" si="9"/>
        <v>0</v>
      </c>
      <c r="H313" s="19"/>
    </row>
    <row r="314" spans="1:68" s="32" customFormat="1" ht="15.95" customHeight="1" x14ac:dyDescent="0.2">
      <c r="A314" s="4" t="s">
        <v>318</v>
      </c>
      <c r="B314" s="5" t="s">
        <v>7</v>
      </c>
      <c r="C314" s="12"/>
      <c r="D314" s="58">
        <f t="shared" si="11"/>
        <v>6.25</v>
      </c>
      <c r="E314" s="72">
        <v>20</v>
      </c>
      <c r="F314" s="5"/>
      <c r="G314" s="74">
        <f t="shared" si="9"/>
        <v>0</v>
      </c>
      <c r="H314" s="17"/>
    </row>
    <row r="315" spans="1:68" s="32" customFormat="1" ht="15.95" customHeight="1" x14ac:dyDescent="0.2">
      <c r="A315" s="4" t="s">
        <v>318</v>
      </c>
      <c r="B315" s="5" t="s">
        <v>13</v>
      </c>
      <c r="C315" s="5" t="s">
        <v>116</v>
      </c>
      <c r="D315" s="58">
        <f t="shared" si="11"/>
        <v>10</v>
      </c>
      <c r="E315" s="72">
        <v>32</v>
      </c>
      <c r="F315" s="6"/>
      <c r="G315" s="74">
        <f t="shared" si="9"/>
        <v>0</v>
      </c>
      <c r="H315" s="19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</row>
    <row r="316" spans="1:68" s="32" customFormat="1" ht="15.95" customHeight="1" x14ac:dyDescent="0.2">
      <c r="A316" s="4" t="s">
        <v>436</v>
      </c>
      <c r="B316" s="5" t="s">
        <v>437</v>
      </c>
      <c r="C316" s="5"/>
      <c r="D316" s="58">
        <f t="shared" si="11"/>
        <v>10.9375</v>
      </c>
      <c r="E316" s="72">
        <v>35</v>
      </c>
      <c r="F316" s="6"/>
      <c r="G316" s="74">
        <f t="shared" si="9"/>
        <v>0</v>
      </c>
      <c r="H316" s="17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</row>
    <row r="317" spans="1:68" s="32" customFormat="1" ht="15.95" customHeight="1" x14ac:dyDescent="0.2">
      <c r="A317" s="4" t="s">
        <v>436</v>
      </c>
      <c r="B317" s="5" t="s">
        <v>7</v>
      </c>
      <c r="C317" s="5"/>
      <c r="D317" s="58">
        <f t="shared" si="11"/>
        <v>8.125</v>
      </c>
      <c r="E317" s="72">
        <v>26</v>
      </c>
      <c r="F317" s="6"/>
      <c r="G317" s="74">
        <f t="shared" si="9"/>
        <v>0</v>
      </c>
      <c r="H317" s="17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</row>
    <row r="318" spans="1:68" s="19" customFormat="1" ht="15.95" customHeight="1" x14ac:dyDescent="0.25">
      <c r="A318" s="4" t="s">
        <v>341</v>
      </c>
      <c r="B318" s="5" t="s">
        <v>7</v>
      </c>
      <c r="C318" s="5" t="s">
        <v>77</v>
      </c>
      <c r="D318" s="58">
        <f t="shared" si="11"/>
        <v>4.0625</v>
      </c>
      <c r="E318" s="60">
        <v>13</v>
      </c>
      <c r="F318" s="5"/>
      <c r="G318" s="74">
        <f t="shared" si="9"/>
        <v>0</v>
      </c>
      <c r="H318" s="17"/>
    </row>
    <row r="319" spans="1:68" s="40" customFormat="1" ht="15.95" customHeight="1" x14ac:dyDescent="0.25">
      <c r="A319" s="24" t="s">
        <v>294</v>
      </c>
      <c r="B319" s="3" t="s">
        <v>7</v>
      </c>
      <c r="C319" s="3"/>
      <c r="D319" s="58">
        <f t="shared" si="11"/>
        <v>4.375</v>
      </c>
      <c r="E319" s="72">
        <v>14</v>
      </c>
      <c r="F319" s="6"/>
      <c r="G319" s="74">
        <f t="shared" si="9"/>
        <v>0</v>
      </c>
      <c r="H319" s="19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  <c r="BN319" s="32"/>
      <c r="BO319" s="32"/>
      <c r="BP319" s="32"/>
    </row>
    <row r="320" spans="1:68" s="40" customFormat="1" ht="15.95" customHeight="1" x14ac:dyDescent="0.25">
      <c r="A320" s="4" t="s">
        <v>83</v>
      </c>
      <c r="B320" s="5" t="s">
        <v>61</v>
      </c>
      <c r="C320" s="5" t="s">
        <v>132</v>
      </c>
      <c r="D320" s="58">
        <f t="shared" si="11"/>
        <v>3.75</v>
      </c>
      <c r="E320" s="60">
        <v>12</v>
      </c>
      <c r="F320" s="5"/>
      <c r="G320" s="74">
        <f t="shared" si="9"/>
        <v>0</v>
      </c>
      <c r="H320" s="19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32"/>
      <c r="BM320" s="32"/>
      <c r="BN320" s="32"/>
      <c r="BO320" s="32"/>
      <c r="BP320" s="32"/>
    </row>
    <row r="321" spans="1:68" s="40" customFormat="1" ht="15.95" customHeight="1" x14ac:dyDescent="0.25">
      <c r="A321" s="26" t="s">
        <v>319</v>
      </c>
      <c r="B321" s="3" t="s">
        <v>13</v>
      </c>
      <c r="C321" s="3" t="s">
        <v>97</v>
      </c>
      <c r="D321" s="58">
        <f t="shared" si="11"/>
        <v>6.25</v>
      </c>
      <c r="E321" s="72">
        <v>20</v>
      </c>
      <c r="F321" s="5"/>
      <c r="G321" s="74">
        <f t="shared" si="9"/>
        <v>0</v>
      </c>
      <c r="H321" s="19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32"/>
      <c r="BM321" s="32"/>
      <c r="BN321" s="32"/>
      <c r="BO321" s="32"/>
      <c r="BP321" s="32"/>
    </row>
    <row r="322" spans="1:68" s="40" customFormat="1" ht="15.95" customHeight="1" x14ac:dyDescent="0.25">
      <c r="A322" s="26" t="s">
        <v>319</v>
      </c>
      <c r="B322" s="3" t="s">
        <v>7</v>
      </c>
      <c r="C322" s="3"/>
      <c r="D322" s="58">
        <f t="shared" si="11"/>
        <v>6.25</v>
      </c>
      <c r="E322" s="72">
        <v>20</v>
      </c>
      <c r="F322" s="5"/>
      <c r="G322" s="74">
        <f t="shared" si="9"/>
        <v>0</v>
      </c>
      <c r="H322" s="19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32"/>
      <c r="BM322" s="32"/>
      <c r="BN322" s="32"/>
      <c r="BO322" s="32"/>
      <c r="BP322" s="32"/>
    </row>
    <row r="323" spans="1:68" s="40" customFormat="1" ht="15.95" customHeight="1" x14ac:dyDescent="0.25">
      <c r="A323" s="26" t="s">
        <v>15</v>
      </c>
      <c r="B323" s="10" t="s">
        <v>7</v>
      </c>
      <c r="C323" s="10" t="s">
        <v>415</v>
      </c>
      <c r="D323" s="58">
        <f t="shared" si="11"/>
        <v>4.6875</v>
      </c>
      <c r="E323" s="72">
        <v>15</v>
      </c>
      <c r="F323" s="6"/>
      <c r="G323" s="74">
        <f t="shared" si="9"/>
        <v>0</v>
      </c>
      <c r="H323" s="17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  <c r="BO323" s="32"/>
      <c r="BP323" s="32"/>
    </row>
    <row r="324" spans="1:68" s="40" customFormat="1" ht="15.95" customHeight="1" x14ac:dyDescent="0.25">
      <c r="A324" s="4" t="s">
        <v>15</v>
      </c>
      <c r="B324" s="5" t="s">
        <v>61</v>
      </c>
      <c r="C324" s="5" t="s">
        <v>115</v>
      </c>
      <c r="D324" s="58">
        <f t="shared" si="11"/>
        <v>5.625</v>
      </c>
      <c r="E324" s="60">
        <v>18</v>
      </c>
      <c r="F324" s="5"/>
      <c r="G324" s="74">
        <f t="shared" si="9"/>
        <v>0</v>
      </c>
      <c r="H324" s="17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  <c r="BO324" s="32"/>
      <c r="BP324" s="32"/>
    </row>
    <row r="325" spans="1:68" s="40" customFormat="1" ht="15.95" customHeight="1" x14ac:dyDescent="0.25">
      <c r="A325" s="26" t="s">
        <v>320</v>
      </c>
      <c r="B325" s="3" t="s">
        <v>7</v>
      </c>
      <c r="C325" s="3" t="s">
        <v>16</v>
      </c>
      <c r="D325" s="58">
        <f t="shared" si="11"/>
        <v>6.25</v>
      </c>
      <c r="E325" s="72">
        <v>20</v>
      </c>
      <c r="F325" s="5"/>
      <c r="G325" s="74">
        <f t="shared" si="9"/>
        <v>0</v>
      </c>
      <c r="H325" s="17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  <c r="BN325" s="32"/>
      <c r="BO325" s="32"/>
      <c r="BP325" s="32"/>
    </row>
    <row r="326" spans="1:68" s="40" customFormat="1" ht="15.95" customHeight="1" x14ac:dyDescent="0.25">
      <c r="A326" s="4" t="s">
        <v>15</v>
      </c>
      <c r="B326" s="3" t="s">
        <v>14</v>
      </c>
      <c r="C326" s="3"/>
      <c r="D326" s="58">
        <f t="shared" si="11"/>
        <v>8.4375</v>
      </c>
      <c r="E326" s="72">
        <v>27</v>
      </c>
      <c r="F326" s="5"/>
      <c r="G326" s="74">
        <f t="shared" si="9"/>
        <v>0</v>
      </c>
      <c r="H326" s="17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32"/>
      <c r="BM326" s="32"/>
      <c r="BN326" s="32"/>
      <c r="BO326" s="32"/>
      <c r="BP326" s="32"/>
    </row>
    <row r="327" spans="1:68" s="40" customFormat="1" ht="15.95" customHeight="1" x14ac:dyDescent="0.25">
      <c r="A327" s="26" t="s">
        <v>320</v>
      </c>
      <c r="B327" s="3" t="s">
        <v>7</v>
      </c>
      <c r="C327" s="3"/>
      <c r="D327" s="58">
        <f t="shared" si="11"/>
        <v>10.9375</v>
      </c>
      <c r="E327" s="72">
        <v>35</v>
      </c>
      <c r="F327" s="5"/>
      <c r="G327" s="74">
        <f t="shared" si="9"/>
        <v>0</v>
      </c>
      <c r="H327" s="17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  <c r="BN327" s="32"/>
      <c r="BO327" s="32"/>
      <c r="BP327" s="32"/>
    </row>
    <row r="328" spans="1:68" s="40" customFormat="1" ht="15.95" customHeight="1" x14ac:dyDescent="0.25">
      <c r="A328" s="26" t="s">
        <v>478</v>
      </c>
      <c r="B328" s="3" t="s">
        <v>7</v>
      </c>
      <c r="C328" s="3"/>
      <c r="D328" s="58">
        <f t="shared" si="11"/>
        <v>8.75</v>
      </c>
      <c r="E328" s="72">
        <v>28</v>
      </c>
      <c r="F328" s="6"/>
      <c r="G328" s="74">
        <f t="shared" si="9"/>
        <v>0</v>
      </c>
      <c r="H328" s="19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  <c r="BN328" s="32"/>
      <c r="BO328" s="32"/>
      <c r="BP328" s="32"/>
    </row>
    <row r="329" spans="1:68" s="40" customFormat="1" ht="15.95" customHeight="1" x14ac:dyDescent="0.25">
      <c r="A329" s="26" t="s">
        <v>600</v>
      </c>
      <c r="B329" s="3" t="s">
        <v>7</v>
      </c>
      <c r="C329" s="3" t="s">
        <v>115</v>
      </c>
      <c r="D329" s="58">
        <f t="shared" si="11"/>
        <v>6.875</v>
      </c>
      <c r="E329" s="72">
        <v>22</v>
      </c>
      <c r="F329" s="6"/>
      <c r="G329" s="74">
        <f t="shared" si="9"/>
        <v>0</v>
      </c>
      <c r="H329" s="19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  <c r="BN329" s="32"/>
      <c r="BO329" s="32"/>
      <c r="BP329" s="32"/>
    </row>
    <row r="330" spans="1:68" s="40" customFormat="1" ht="15.95" customHeight="1" x14ac:dyDescent="0.25">
      <c r="A330" s="26" t="s">
        <v>567</v>
      </c>
      <c r="B330" s="3" t="s">
        <v>13</v>
      </c>
      <c r="C330" s="3"/>
      <c r="D330" s="58">
        <f t="shared" si="11"/>
        <v>6.5625</v>
      </c>
      <c r="E330" s="72">
        <v>21</v>
      </c>
      <c r="F330" s="6"/>
      <c r="G330" s="74">
        <f t="shared" si="9"/>
        <v>0</v>
      </c>
      <c r="H330" s="19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/>
      <c r="BE330" s="32"/>
      <c r="BF330" s="32"/>
      <c r="BG330" s="32"/>
      <c r="BH330" s="32"/>
      <c r="BI330" s="32"/>
      <c r="BJ330" s="32"/>
      <c r="BK330" s="32"/>
      <c r="BL330" s="32"/>
      <c r="BM330" s="32"/>
      <c r="BN330" s="32"/>
      <c r="BO330" s="32"/>
      <c r="BP330" s="32"/>
    </row>
    <row r="331" spans="1:68" s="40" customFormat="1" ht="15.95" customHeight="1" x14ac:dyDescent="0.25">
      <c r="A331" s="26" t="s">
        <v>599</v>
      </c>
      <c r="B331" s="3" t="s">
        <v>13</v>
      </c>
      <c r="C331" s="3" t="s">
        <v>76</v>
      </c>
      <c r="D331" s="58">
        <f t="shared" si="11"/>
        <v>7.8125</v>
      </c>
      <c r="E331" s="72">
        <v>25</v>
      </c>
      <c r="F331" s="6"/>
      <c r="G331" s="74">
        <f t="shared" si="9"/>
        <v>0</v>
      </c>
      <c r="H331" s="19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32"/>
      <c r="BM331" s="32"/>
      <c r="BN331" s="32"/>
      <c r="BO331" s="32"/>
      <c r="BP331" s="32"/>
    </row>
    <row r="332" spans="1:68" s="32" customFormat="1" ht="15.95" customHeight="1" x14ac:dyDescent="0.2">
      <c r="A332" s="24" t="s">
        <v>405</v>
      </c>
      <c r="B332" s="3" t="s">
        <v>7</v>
      </c>
      <c r="C332" s="3" t="s">
        <v>73</v>
      </c>
      <c r="D332" s="58">
        <f t="shared" si="11"/>
        <v>5.3125</v>
      </c>
      <c r="E332" s="72">
        <v>17</v>
      </c>
      <c r="F332" s="5"/>
      <c r="G332" s="74">
        <f t="shared" si="9"/>
        <v>0</v>
      </c>
      <c r="H332" s="19"/>
    </row>
    <row r="333" spans="1:68" s="32" customFormat="1" ht="15.95" customHeight="1" x14ac:dyDescent="0.2">
      <c r="A333" s="24" t="s">
        <v>406</v>
      </c>
      <c r="B333" s="3" t="s">
        <v>13</v>
      </c>
      <c r="C333" s="3" t="s">
        <v>48</v>
      </c>
      <c r="D333" s="58">
        <f t="shared" si="11"/>
        <v>17.1875</v>
      </c>
      <c r="E333" s="72">
        <v>55</v>
      </c>
      <c r="F333" s="6"/>
      <c r="G333" s="74">
        <f t="shared" si="9"/>
        <v>0</v>
      </c>
      <c r="H333" s="19"/>
    </row>
    <row r="334" spans="1:68" s="32" customFormat="1" ht="15.95" customHeight="1" x14ac:dyDescent="0.2">
      <c r="A334" s="4" t="s">
        <v>321</v>
      </c>
      <c r="B334" s="3" t="s">
        <v>7</v>
      </c>
      <c r="C334" s="3"/>
      <c r="D334" s="58">
        <f t="shared" si="11"/>
        <v>6.25</v>
      </c>
      <c r="E334" s="72">
        <v>20</v>
      </c>
      <c r="F334" s="6"/>
      <c r="G334" s="74">
        <f t="shared" si="9"/>
        <v>0</v>
      </c>
      <c r="H334" s="19"/>
    </row>
    <row r="335" spans="1:68" s="32" customFormat="1" ht="15.95" customHeight="1" x14ac:dyDescent="0.2">
      <c r="A335" s="4" t="s">
        <v>321</v>
      </c>
      <c r="B335" s="3" t="s">
        <v>7</v>
      </c>
      <c r="C335" s="3">
        <v>40</v>
      </c>
      <c r="D335" s="58">
        <f t="shared" si="11"/>
        <v>7.8125</v>
      </c>
      <c r="E335" s="72">
        <v>25</v>
      </c>
      <c r="F335" s="6"/>
      <c r="G335" s="74">
        <f t="shared" si="9"/>
        <v>0</v>
      </c>
      <c r="H335" s="17"/>
    </row>
    <row r="336" spans="1:68" s="32" customFormat="1" ht="15.95" customHeight="1" x14ac:dyDescent="0.2">
      <c r="A336" s="62" t="s">
        <v>549</v>
      </c>
      <c r="B336" s="65" t="s">
        <v>7</v>
      </c>
      <c r="C336" s="65"/>
      <c r="D336" s="58">
        <f t="shared" si="11"/>
        <v>7.5</v>
      </c>
      <c r="E336" s="72">
        <v>24</v>
      </c>
      <c r="F336" s="3"/>
      <c r="G336" s="74">
        <f t="shared" si="9"/>
        <v>0</v>
      </c>
      <c r="H336" s="19"/>
    </row>
    <row r="337" spans="1:68" s="32" customFormat="1" ht="15.95" customHeight="1" x14ac:dyDescent="0.2">
      <c r="A337" s="62" t="s">
        <v>461</v>
      </c>
      <c r="B337" s="12" t="s">
        <v>245</v>
      </c>
      <c r="C337" s="12" t="s">
        <v>118</v>
      </c>
      <c r="D337" s="58">
        <f t="shared" si="11"/>
        <v>15.3125</v>
      </c>
      <c r="E337" s="72">
        <v>49</v>
      </c>
      <c r="F337" s="5"/>
      <c r="G337" s="74">
        <f t="shared" si="9"/>
        <v>0</v>
      </c>
      <c r="H337" s="19"/>
    </row>
    <row r="338" spans="1:68" s="32" customFormat="1" ht="15.95" customHeight="1" x14ac:dyDescent="0.2">
      <c r="A338" s="24" t="s">
        <v>559</v>
      </c>
      <c r="B338" s="12" t="s">
        <v>7</v>
      </c>
      <c r="C338" s="12"/>
      <c r="D338" s="58">
        <f t="shared" si="11"/>
        <v>5.9375</v>
      </c>
      <c r="E338" s="72">
        <v>19</v>
      </c>
      <c r="F338" s="5"/>
      <c r="G338" s="74">
        <f t="shared" si="9"/>
        <v>0</v>
      </c>
      <c r="H338" s="19"/>
    </row>
    <row r="339" spans="1:68" s="32" customFormat="1" ht="15.95" customHeight="1" x14ac:dyDescent="0.2">
      <c r="A339" s="24" t="s">
        <v>411</v>
      </c>
      <c r="B339" s="5" t="s">
        <v>61</v>
      </c>
      <c r="C339" s="11">
        <v>20</v>
      </c>
      <c r="D339" s="58">
        <f t="shared" si="11"/>
        <v>6.875</v>
      </c>
      <c r="E339" s="72">
        <v>22</v>
      </c>
      <c r="F339" s="5"/>
      <c r="G339" s="74">
        <f t="shared" si="9"/>
        <v>0</v>
      </c>
      <c r="H339" s="19"/>
    </row>
    <row r="340" spans="1:68" s="32" customFormat="1" ht="15.95" customHeight="1" x14ac:dyDescent="0.2">
      <c r="A340" s="26" t="s">
        <v>555</v>
      </c>
      <c r="B340" s="3" t="s">
        <v>13</v>
      </c>
      <c r="C340" s="3"/>
      <c r="D340" s="58">
        <f t="shared" si="11"/>
        <v>6.875</v>
      </c>
      <c r="E340" s="72">
        <v>22</v>
      </c>
      <c r="F340" s="6"/>
      <c r="G340" s="74">
        <f t="shared" ref="G340:G365" si="12">D340*F340</f>
        <v>0</v>
      </c>
      <c r="H340" s="17"/>
    </row>
    <row r="341" spans="1:68" s="32" customFormat="1" ht="15.95" customHeight="1" x14ac:dyDescent="0.2">
      <c r="A341" s="26" t="s">
        <v>87</v>
      </c>
      <c r="B341" s="3" t="s">
        <v>7</v>
      </c>
      <c r="C341" s="3">
        <v>30</v>
      </c>
      <c r="D341" s="58">
        <f t="shared" si="11"/>
        <v>4.6875</v>
      </c>
      <c r="E341" s="72">
        <v>15</v>
      </c>
      <c r="F341" s="5"/>
      <c r="G341" s="74">
        <f t="shared" si="12"/>
        <v>0</v>
      </c>
      <c r="H341" s="17"/>
    </row>
    <row r="342" spans="1:68" s="32" customFormat="1" ht="15.95" customHeight="1" x14ac:dyDescent="0.2">
      <c r="A342" s="63" t="s">
        <v>322</v>
      </c>
      <c r="B342" s="3" t="s">
        <v>7</v>
      </c>
      <c r="C342" s="3" t="s">
        <v>8</v>
      </c>
      <c r="D342" s="58">
        <f t="shared" si="11"/>
        <v>5.9375</v>
      </c>
      <c r="E342" s="72">
        <v>19</v>
      </c>
      <c r="F342" s="5"/>
      <c r="G342" s="74">
        <f t="shared" si="12"/>
        <v>0</v>
      </c>
      <c r="H342" s="17"/>
    </row>
    <row r="343" spans="1:68" s="32" customFormat="1" ht="15.95" customHeight="1" x14ac:dyDescent="0.2">
      <c r="A343" s="26" t="s">
        <v>9</v>
      </c>
      <c r="B343" s="3" t="s">
        <v>7</v>
      </c>
      <c r="C343" s="3" t="s">
        <v>10</v>
      </c>
      <c r="D343" s="58">
        <f t="shared" si="11"/>
        <v>6.875</v>
      </c>
      <c r="E343" s="72">
        <v>22</v>
      </c>
      <c r="F343" s="5"/>
      <c r="G343" s="74">
        <f t="shared" si="12"/>
        <v>0</v>
      </c>
      <c r="H343" s="19"/>
    </row>
    <row r="344" spans="1:68" s="32" customFormat="1" ht="15.95" customHeight="1" x14ac:dyDescent="0.25">
      <c r="A344" s="25" t="s">
        <v>401</v>
      </c>
      <c r="B344" s="3" t="s">
        <v>7</v>
      </c>
      <c r="C344" s="3" t="s">
        <v>73</v>
      </c>
      <c r="D344" s="58">
        <f t="shared" si="11"/>
        <v>5.9375</v>
      </c>
      <c r="E344" s="72">
        <v>19</v>
      </c>
      <c r="F344" s="5"/>
      <c r="G344" s="74">
        <f t="shared" si="12"/>
        <v>0</v>
      </c>
      <c r="H344" s="19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0"/>
      <c r="AZ344" s="40"/>
      <c r="BA344" s="40"/>
      <c r="BB344" s="40"/>
      <c r="BC344" s="40"/>
      <c r="BD344" s="40"/>
      <c r="BE344" s="40"/>
      <c r="BF344" s="40"/>
      <c r="BG344" s="40"/>
      <c r="BH344" s="40"/>
      <c r="BI344" s="40"/>
      <c r="BJ344" s="40"/>
      <c r="BK344" s="40"/>
      <c r="BL344" s="40"/>
      <c r="BM344" s="40"/>
      <c r="BN344" s="40"/>
      <c r="BO344" s="40"/>
      <c r="BP344" s="40"/>
    </row>
    <row r="345" spans="1:68" s="32" customFormat="1" ht="15.95" customHeight="1" x14ac:dyDescent="0.25">
      <c r="A345" s="80" t="s">
        <v>578</v>
      </c>
      <c r="B345" s="3" t="s">
        <v>67</v>
      </c>
      <c r="C345" s="3"/>
      <c r="D345" s="58">
        <f t="shared" si="11"/>
        <v>22.1875</v>
      </c>
      <c r="E345" s="72">
        <v>71</v>
      </c>
      <c r="F345" s="5"/>
      <c r="G345" s="74">
        <f t="shared" si="12"/>
        <v>0</v>
      </c>
      <c r="H345" s="19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  <c r="AY345" s="40"/>
      <c r="AZ345" s="40"/>
      <c r="BA345" s="40"/>
      <c r="BB345" s="40"/>
      <c r="BC345" s="40"/>
      <c r="BD345" s="40"/>
      <c r="BE345" s="40"/>
      <c r="BF345" s="40"/>
      <c r="BG345" s="40"/>
      <c r="BH345" s="40"/>
      <c r="BI345" s="40"/>
      <c r="BJ345" s="40"/>
      <c r="BK345" s="40"/>
      <c r="BL345" s="40"/>
      <c r="BM345" s="40"/>
      <c r="BN345" s="40"/>
      <c r="BO345" s="40"/>
      <c r="BP345" s="40"/>
    </row>
    <row r="346" spans="1:68" s="32" customFormat="1" ht="15.95" customHeight="1" x14ac:dyDescent="0.25">
      <c r="A346" s="4" t="s">
        <v>237</v>
      </c>
      <c r="B346" s="5" t="s">
        <v>61</v>
      </c>
      <c r="C346" s="5" t="s">
        <v>137</v>
      </c>
      <c r="D346" s="58">
        <f t="shared" si="11"/>
        <v>6.875</v>
      </c>
      <c r="E346" s="60">
        <v>22</v>
      </c>
      <c r="F346" s="5"/>
      <c r="G346" s="74">
        <f t="shared" si="12"/>
        <v>0</v>
      </c>
      <c r="H346" s="19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40"/>
      <c r="BF346" s="40"/>
      <c r="BG346" s="40"/>
      <c r="BH346" s="40"/>
      <c r="BI346" s="40"/>
      <c r="BJ346" s="40"/>
      <c r="BK346" s="40"/>
      <c r="BL346" s="40"/>
      <c r="BM346" s="40"/>
      <c r="BN346" s="40"/>
      <c r="BO346" s="40"/>
      <c r="BP346" s="40"/>
    </row>
    <row r="347" spans="1:68" s="32" customFormat="1" ht="15.95" customHeight="1" x14ac:dyDescent="0.25">
      <c r="A347" s="62" t="s">
        <v>237</v>
      </c>
      <c r="B347" s="3" t="s">
        <v>7</v>
      </c>
      <c r="C347" s="3" t="s">
        <v>89</v>
      </c>
      <c r="D347" s="58">
        <f t="shared" si="11"/>
        <v>7.8125</v>
      </c>
      <c r="E347" s="72">
        <v>25</v>
      </c>
      <c r="F347" s="5"/>
      <c r="G347" s="74">
        <f t="shared" si="12"/>
        <v>0</v>
      </c>
      <c r="H347" s="17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  <c r="AY347" s="40"/>
      <c r="AZ347" s="40"/>
      <c r="BA347" s="40"/>
      <c r="BB347" s="40"/>
      <c r="BC347" s="40"/>
      <c r="BD347" s="40"/>
      <c r="BE347" s="40"/>
      <c r="BF347" s="40"/>
      <c r="BG347" s="40"/>
      <c r="BH347" s="40"/>
      <c r="BI347" s="40"/>
      <c r="BJ347" s="40"/>
      <c r="BK347" s="40"/>
      <c r="BL347" s="40"/>
      <c r="BM347" s="40"/>
      <c r="BN347" s="40"/>
      <c r="BO347" s="40"/>
      <c r="BP347" s="40"/>
    </row>
    <row r="348" spans="1:68" s="32" customFormat="1" ht="15.95" customHeight="1" x14ac:dyDescent="0.2">
      <c r="A348" s="62" t="s">
        <v>407</v>
      </c>
      <c r="B348" s="10" t="s">
        <v>7</v>
      </c>
      <c r="C348" s="10" t="s">
        <v>137</v>
      </c>
      <c r="D348" s="58">
        <f t="shared" si="11"/>
        <v>9.375</v>
      </c>
      <c r="E348" s="72">
        <v>30</v>
      </c>
      <c r="F348" s="5"/>
      <c r="G348" s="74">
        <f t="shared" si="12"/>
        <v>0</v>
      </c>
      <c r="H348" s="19"/>
    </row>
    <row r="349" spans="1:68" s="32" customFormat="1" ht="15.95" customHeight="1" x14ac:dyDescent="0.25">
      <c r="A349" s="25" t="s">
        <v>408</v>
      </c>
      <c r="B349" s="5" t="s">
        <v>67</v>
      </c>
      <c r="C349" s="5" t="s">
        <v>73</v>
      </c>
      <c r="D349" s="58">
        <f t="shared" si="11"/>
        <v>6.875</v>
      </c>
      <c r="E349" s="72">
        <v>22</v>
      </c>
      <c r="F349" s="5"/>
      <c r="G349" s="74">
        <f t="shared" si="12"/>
        <v>0</v>
      </c>
      <c r="H349" s="19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O349" s="40"/>
      <c r="BP349" s="40"/>
    </row>
    <row r="350" spans="1:68" s="32" customFormat="1" ht="15.95" customHeight="1" x14ac:dyDescent="0.25">
      <c r="A350" s="4" t="s">
        <v>27</v>
      </c>
      <c r="B350" s="5" t="s">
        <v>7</v>
      </c>
      <c r="C350" s="5" t="s">
        <v>73</v>
      </c>
      <c r="D350" s="58">
        <f t="shared" si="11"/>
        <v>3.75</v>
      </c>
      <c r="E350" s="60">
        <v>12</v>
      </c>
      <c r="F350" s="5"/>
      <c r="G350" s="74">
        <f t="shared" si="12"/>
        <v>0</v>
      </c>
      <c r="H350" s="19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40"/>
      <c r="BA350" s="40"/>
      <c r="BB350" s="40"/>
      <c r="BC350" s="40"/>
      <c r="BD350" s="40"/>
      <c r="BE350" s="40"/>
      <c r="BF350" s="40"/>
      <c r="BG350" s="40"/>
      <c r="BH350" s="40"/>
      <c r="BI350" s="40"/>
      <c r="BJ350" s="40"/>
      <c r="BK350" s="40"/>
      <c r="BL350" s="40"/>
      <c r="BM350" s="40"/>
      <c r="BN350" s="40"/>
      <c r="BO350" s="40"/>
      <c r="BP350" s="40"/>
    </row>
    <row r="351" spans="1:68" s="32" customFormat="1" ht="15.95" customHeight="1" x14ac:dyDescent="0.2">
      <c r="A351" s="26" t="s">
        <v>27</v>
      </c>
      <c r="B351" s="3" t="s">
        <v>13</v>
      </c>
      <c r="C351" s="3"/>
      <c r="D351" s="58">
        <f t="shared" si="11"/>
        <v>12.5</v>
      </c>
      <c r="E351" s="72">
        <v>40</v>
      </c>
      <c r="F351" s="6"/>
      <c r="G351" s="74">
        <f t="shared" si="12"/>
        <v>0</v>
      </c>
      <c r="H351" s="17"/>
    </row>
    <row r="352" spans="1:68" s="32" customFormat="1" ht="15.95" customHeight="1" x14ac:dyDescent="0.2">
      <c r="A352" s="26" t="s">
        <v>27</v>
      </c>
      <c r="B352" s="3" t="s">
        <v>13</v>
      </c>
      <c r="C352" s="3"/>
      <c r="D352" s="58">
        <f t="shared" si="11"/>
        <v>14.0625</v>
      </c>
      <c r="E352" s="72">
        <v>45</v>
      </c>
      <c r="F352" s="6"/>
      <c r="G352" s="74">
        <f t="shared" si="12"/>
        <v>0</v>
      </c>
      <c r="H352" s="17"/>
    </row>
    <row r="353" spans="1:68" s="32" customFormat="1" ht="15.95" customHeight="1" x14ac:dyDescent="0.2">
      <c r="A353" s="26" t="s">
        <v>27</v>
      </c>
      <c r="B353" s="3" t="s">
        <v>13</v>
      </c>
      <c r="C353" s="3" t="s">
        <v>45</v>
      </c>
      <c r="D353" s="58">
        <f t="shared" si="11"/>
        <v>15.625</v>
      </c>
      <c r="E353" s="72">
        <v>50</v>
      </c>
      <c r="F353" s="6"/>
      <c r="G353" s="74">
        <f t="shared" si="12"/>
        <v>0</v>
      </c>
      <c r="H353" s="19"/>
    </row>
    <row r="354" spans="1:68" s="32" customFormat="1" ht="15.95" customHeight="1" x14ac:dyDescent="0.2">
      <c r="A354" s="96" t="s">
        <v>552</v>
      </c>
      <c r="B354" s="3" t="s">
        <v>7</v>
      </c>
      <c r="C354" s="3"/>
      <c r="D354" s="58">
        <f t="shared" si="11"/>
        <v>5.9375</v>
      </c>
      <c r="E354" s="72">
        <v>19</v>
      </c>
      <c r="F354" s="6"/>
      <c r="G354" s="74">
        <f t="shared" si="12"/>
        <v>0</v>
      </c>
      <c r="H354" s="19"/>
    </row>
    <row r="355" spans="1:68" s="32" customFormat="1" ht="15.95" customHeight="1" x14ac:dyDescent="0.25">
      <c r="A355" s="96" t="s">
        <v>409</v>
      </c>
      <c r="B355" s="12" t="s">
        <v>13</v>
      </c>
      <c r="C355" s="12">
        <v>70</v>
      </c>
      <c r="D355" s="58">
        <f t="shared" si="11"/>
        <v>7.8125</v>
      </c>
      <c r="E355" s="72">
        <v>25</v>
      </c>
      <c r="F355" s="5"/>
      <c r="G355" s="74">
        <f t="shared" si="12"/>
        <v>0</v>
      </c>
      <c r="H355" s="19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  <c r="AY355" s="40"/>
      <c r="AZ355" s="40"/>
      <c r="BA355" s="40"/>
      <c r="BB355" s="40"/>
      <c r="BC355" s="40"/>
      <c r="BD355" s="40"/>
      <c r="BE355" s="40"/>
      <c r="BF355" s="40"/>
      <c r="BG355" s="40"/>
      <c r="BH355" s="40"/>
      <c r="BI355" s="40"/>
      <c r="BJ355" s="40"/>
      <c r="BK355" s="40"/>
      <c r="BL355" s="40"/>
      <c r="BM355" s="40"/>
      <c r="BN355" s="40"/>
      <c r="BO355" s="40"/>
      <c r="BP355" s="40"/>
    </row>
    <row r="356" spans="1:68" s="32" customFormat="1" ht="15.95" customHeight="1" x14ac:dyDescent="0.25">
      <c r="A356" s="4" t="s">
        <v>410</v>
      </c>
      <c r="B356" s="5" t="s">
        <v>245</v>
      </c>
      <c r="C356" s="5" t="s">
        <v>160</v>
      </c>
      <c r="D356" s="58">
        <f t="shared" si="11"/>
        <v>15.3125</v>
      </c>
      <c r="E356" s="72">
        <v>49</v>
      </c>
      <c r="F356" s="5"/>
      <c r="G356" s="74">
        <f t="shared" si="12"/>
        <v>0</v>
      </c>
      <c r="H356" s="19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  <c r="AY356" s="40"/>
      <c r="AZ356" s="40"/>
      <c r="BA356" s="40"/>
      <c r="BB356" s="40"/>
      <c r="BC356" s="40"/>
      <c r="BD356" s="40"/>
      <c r="BE356" s="40"/>
      <c r="BF356" s="40"/>
      <c r="BG356" s="40"/>
      <c r="BH356" s="40"/>
      <c r="BI356" s="40"/>
      <c r="BJ356" s="40"/>
      <c r="BK356" s="40"/>
      <c r="BL356" s="40"/>
      <c r="BM356" s="40"/>
      <c r="BN356" s="40"/>
      <c r="BO356" s="40"/>
      <c r="BP356" s="40"/>
    </row>
    <row r="357" spans="1:68" s="32" customFormat="1" ht="15.95" customHeight="1" x14ac:dyDescent="0.2">
      <c r="A357" s="63" t="s">
        <v>323</v>
      </c>
      <c r="B357" s="3" t="s">
        <v>7</v>
      </c>
      <c r="C357" s="3" t="s">
        <v>81</v>
      </c>
      <c r="D357" s="58">
        <f t="shared" si="11"/>
        <v>5</v>
      </c>
      <c r="E357" s="72">
        <v>16</v>
      </c>
      <c r="F357" s="5"/>
      <c r="G357" s="74">
        <f t="shared" si="12"/>
        <v>0</v>
      </c>
      <c r="H357" s="19"/>
    </row>
    <row r="358" spans="1:68" s="32" customFormat="1" ht="15.95" customHeight="1" x14ac:dyDescent="0.25">
      <c r="A358" s="4" t="s">
        <v>400</v>
      </c>
      <c r="B358" s="3" t="s">
        <v>7</v>
      </c>
      <c r="C358" s="3" t="s">
        <v>73</v>
      </c>
      <c r="D358" s="58">
        <f t="shared" si="11"/>
        <v>4.6875</v>
      </c>
      <c r="E358" s="72">
        <v>15</v>
      </c>
      <c r="F358" s="6"/>
      <c r="G358" s="74">
        <f t="shared" si="12"/>
        <v>0</v>
      </c>
      <c r="H358" s="19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AZ358" s="40"/>
      <c r="BA358" s="40"/>
      <c r="BB358" s="40"/>
      <c r="BC358" s="40"/>
      <c r="BD358" s="40"/>
      <c r="BE358" s="40"/>
      <c r="BF358" s="40"/>
      <c r="BG358" s="40"/>
      <c r="BH358" s="40"/>
      <c r="BI358" s="40"/>
      <c r="BJ358" s="40"/>
      <c r="BK358" s="40"/>
      <c r="BL358" s="40"/>
      <c r="BM358" s="40"/>
      <c r="BN358" s="40"/>
      <c r="BO358" s="40"/>
      <c r="BP358" s="40"/>
    </row>
    <row r="359" spans="1:68" s="32" customFormat="1" ht="15.95" customHeight="1" x14ac:dyDescent="0.25">
      <c r="A359" s="25" t="s">
        <v>399</v>
      </c>
      <c r="B359" s="5" t="s">
        <v>7</v>
      </c>
      <c r="C359" s="5" t="s">
        <v>84</v>
      </c>
      <c r="D359" s="58">
        <f t="shared" si="11"/>
        <v>5.9375</v>
      </c>
      <c r="E359" s="72">
        <v>19</v>
      </c>
      <c r="F359" s="5"/>
      <c r="G359" s="74">
        <f t="shared" si="12"/>
        <v>0</v>
      </c>
      <c r="H359" s="17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  <c r="AY359" s="40"/>
      <c r="AZ359" s="40"/>
      <c r="BA359" s="40"/>
      <c r="BB359" s="40"/>
      <c r="BC359" s="40"/>
      <c r="BD359" s="40"/>
      <c r="BE359" s="40"/>
      <c r="BF359" s="40"/>
      <c r="BG359" s="40"/>
      <c r="BH359" s="40"/>
      <c r="BI359" s="40"/>
      <c r="BJ359" s="40"/>
      <c r="BK359" s="40"/>
      <c r="BL359" s="40"/>
      <c r="BM359" s="40"/>
      <c r="BN359" s="40"/>
      <c r="BO359" s="40"/>
      <c r="BP359" s="40"/>
    </row>
    <row r="360" spans="1:68" s="32" customFormat="1" ht="15.95" customHeight="1" x14ac:dyDescent="0.25">
      <c r="A360" s="25" t="s">
        <v>542</v>
      </c>
      <c r="B360" s="5" t="s">
        <v>44</v>
      </c>
      <c r="C360" s="5"/>
      <c r="D360" s="58">
        <f t="shared" si="11"/>
        <v>75</v>
      </c>
      <c r="E360" s="72">
        <v>240</v>
      </c>
      <c r="F360" s="5"/>
      <c r="G360" s="74">
        <f t="shared" si="12"/>
        <v>0</v>
      </c>
      <c r="H360" s="17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  <c r="AY360" s="40"/>
      <c r="AZ360" s="40"/>
      <c r="BA360" s="40"/>
      <c r="BB360" s="40"/>
      <c r="BC360" s="40"/>
      <c r="BD360" s="40"/>
      <c r="BE360" s="40"/>
      <c r="BF360" s="40"/>
      <c r="BG360" s="40"/>
      <c r="BH360" s="40"/>
      <c r="BI360" s="40"/>
      <c r="BJ360" s="40"/>
      <c r="BK360" s="40"/>
      <c r="BL360" s="40"/>
      <c r="BM360" s="40"/>
      <c r="BN360" s="40"/>
      <c r="BO360" s="40"/>
      <c r="BP360" s="40"/>
    </row>
    <row r="361" spans="1:68" s="32" customFormat="1" ht="15.95" customHeight="1" x14ac:dyDescent="0.25">
      <c r="A361" s="4" t="s">
        <v>490</v>
      </c>
      <c r="B361" s="5" t="s">
        <v>7</v>
      </c>
      <c r="C361" s="5" t="s">
        <v>73</v>
      </c>
      <c r="D361" s="58">
        <f t="shared" si="11"/>
        <v>4.0625</v>
      </c>
      <c r="E361" s="60">
        <v>13</v>
      </c>
      <c r="F361" s="5"/>
      <c r="G361" s="74">
        <f t="shared" si="12"/>
        <v>0</v>
      </c>
      <c r="H361" s="17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  <c r="AY361" s="40"/>
      <c r="AZ361" s="40"/>
      <c r="BA361" s="40"/>
      <c r="BB361" s="40"/>
      <c r="BC361" s="40"/>
      <c r="BD361" s="40"/>
      <c r="BE361" s="40"/>
      <c r="BF361" s="40"/>
      <c r="BG361" s="40"/>
      <c r="BH361" s="40"/>
      <c r="BI361" s="40"/>
      <c r="BJ361" s="40"/>
      <c r="BK361" s="40"/>
      <c r="BL361" s="40"/>
      <c r="BM361" s="40"/>
      <c r="BN361" s="40"/>
      <c r="BO361" s="40"/>
      <c r="BP361" s="40"/>
    </row>
    <row r="362" spans="1:68" s="32" customFormat="1" ht="15.95" customHeight="1" x14ac:dyDescent="0.25">
      <c r="A362" s="4" t="s">
        <v>490</v>
      </c>
      <c r="B362" s="5" t="s">
        <v>13</v>
      </c>
      <c r="C362" s="5"/>
      <c r="D362" s="58">
        <f t="shared" si="11"/>
        <v>6.25</v>
      </c>
      <c r="E362" s="57">
        <v>20</v>
      </c>
      <c r="F362" s="5"/>
      <c r="G362" s="74">
        <f t="shared" si="12"/>
        <v>0</v>
      </c>
      <c r="H362" s="17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  <c r="AY362" s="40"/>
      <c r="AZ362" s="40"/>
      <c r="BA362" s="40"/>
      <c r="BB362" s="40"/>
      <c r="BC362" s="40"/>
      <c r="BD362" s="40"/>
      <c r="BE362" s="40"/>
      <c r="BF362" s="40"/>
      <c r="BG362" s="40"/>
      <c r="BH362" s="40"/>
      <c r="BI362" s="40"/>
      <c r="BJ362" s="40"/>
      <c r="BK362" s="40"/>
      <c r="BL362" s="40"/>
      <c r="BM362" s="40"/>
      <c r="BN362" s="40"/>
      <c r="BO362" s="40"/>
      <c r="BP362" s="40"/>
    </row>
    <row r="363" spans="1:68" s="32" customFormat="1" ht="15.95" customHeight="1" x14ac:dyDescent="0.25">
      <c r="A363" s="83" t="s">
        <v>432</v>
      </c>
      <c r="B363" s="5" t="s">
        <v>67</v>
      </c>
      <c r="C363" s="5" t="s">
        <v>525</v>
      </c>
      <c r="D363" s="58">
        <f t="shared" si="11"/>
        <v>37.5</v>
      </c>
      <c r="E363" s="72">
        <v>120</v>
      </c>
      <c r="F363" s="5"/>
      <c r="G363" s="74">
        <f t="shared" si="12"/>
        <v>0</v>
      </c>
      <c r="H363" s="17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0"/>
      <c r="AX363" s="40"/>
      <c r="AY363" s="40"/>
      <c r="AZ363" s="40"/>
      <c r="BA363" s="40"/>
      <c r="BB363" s="40"/>
      <c r="BC363" s="40"/>
      <c r="BD363" s="40"/>
      <c r="BE363" s="40"/>
      <c r="BF363" s="40"/>
      <c r="BG363" s="40"/>
      <c r="BH363" s="40"/>
      <c r="BI363" s="40"/>
      <c r="BJ363" s="40"/>
      <c r="BK363" s="40"/>
      <c r="BL363" s="40"/>
      <c r="BM363" s="40"/>
      <c r="BN363" s="40"/>
      <c r="BO363" s="40"/>
      <c r="BP363" s="40"/>
    </row>
    <row r="364" spans="1:68" s="32" customFormat="1" ht="15.95" customHeight="1" x14ac:dyDescent="0.2">
      <c r="A364" s="83" t="s">
        <v>324</v>
      </c>
      <c r="B364" s="3" t="s">
        <v>7</v>
      </c>
      <c r="C364" s="3"/>
      <c r="D364" s="58">
        <f t="shared" si="11"/>
        <v>8.75</v>
      </c>
      <c r="E364" s="72">
        <v>28</v>
      </c>
      <c r="F364" s="6"/>
      <c r="G364" s="74">
        <f t="shared" si="12"/>
        <v>0</v>
      </c>
      <c r="H364" s="17"/>
    </row>
    <row r="365" spans="1:68" s="32" customFormat="1" ht="15.95" customHeight="1" x14ac:dyDescent="0.2">
      <c r="A365" s="83" t="s">
        <v>556</v>
      </c>
      <c r="B365" s="5" t="s">
        <v>140</v>
      </c>
      <c r="C365" s="5"/>
      <c r="D365" s="58">
        <f t="shared" si="11"/>
        <v>5</v>
      </c>
      <c r="E365" s="72">
        <v>16</v>
      </c>
      <c r="F365" s="5"/>
      <c r="G365" s="74">
        <f t="shared" si="12"/>
        <v>0</v>
      </c>
      <c r="H365" s="17"/>
    </row>
    <row r="366" spans="1:68" ht="20.100000000000001" customHeight="1" x14ac:dyDescent="0.25">
      <c r="A366" s="130" t="s">
        <v>477</v>
      </c>
      <c r="B366" s="131"/>
      <c r="C366" s="131"/>
      <c r="D366" s="131"/>
      <c r="E366" s="131"/>
      <c r="F366" s="132"/>
      <c r="G366" s="50"/>
    </row>
    <row r="367" spans="1:68" ht="51.95" customHeight="1" x14ac:dyDescent="0.25">
      <c r="A367" s="7" t="s">
        <v>3</v>
      </c>
      <c r="B367" s="45" t="s">
        <v>4</v>
      </c>
      <c r="C367" s="45" t="s">
        <v>5</v>
      </c>
      <c r="D367" s="46" t="s">
        <v>6</v>
      </c>
      <c r="E367" s="44" t="s">
        <v>53</v>
      </c>
      <c r="F367" s="8" t="s">
        <v>54</v>
      </c>
      <c r="G367" s="9" t="s">
        <v>55</v>
      </c>
    </row>
    <row r="368" spans="1:68" ht="15.95" customHeight="1" x14ac:dyDescent="0.25">
      <c r="A368" s="59" t="s">
        <v>260</v>
      </c>
      <c r="B368" s="5" t="s">
        <v>231</v>
      </c>
      <c r="C368" s="3"/>
      <c r="D368" s="58">
        <f>E368/3.2</f>
        <v>50.9375</v>
      </c>
      <c r="E368" s="60">
        <v>163</v>
      </c>
      <c r="F368" s="5"/>
      <c r="G368" s="11">
        <f>F368*D368</f>
        <v>0</v>
      </c>
    </row>
    <row r="369" spans="1:68" ht="15.95" customHeight="1" x14ac:dyDescent="0.25">
      <c r="A369" s="24" t="s">
        <v>261</v>
      </c>
      <c r="B369" s="5" t="s">
        <v>57</v>
      </c>
      <c r="C369" s="3" t="s">
        <v>262</v>
      </c>
      <c r="D369" s="58">
        <f t="shared" ref="D369:D372" si="13">E369/3.2</f>
        <v>39.6875</v>
      </c>
      <c r="E369" s="60">
        <v>127</v>
      </c>
      <c r="F369" s="5"/>
      <c r="G369" s="11">
        <f t="shared" ref="G369:G432" si="14">F369*D369</f>
        <v>0</v>
      </c>
    </row>
    <row r="370" spans="1:68" ht="15.95" customHeight="1" x14ac:dyDescent="0.25">
      <c r="A370" s="31" t="s">
        <v>529</v>
      </c>
      <c r="B370" s="5" t="s">
        <v>57</v>
      </c>
      <c r="C370" s="3"/>
      <c r="D370" s="58">
        <f t="shared" si="13"/>
        <v>36.5625</v>
      </c>
      <c r="E370" s="60">
        <v>117</v>
      </c>
      <c r="F370" s="5"/>
      <c r="G370" s="11">
        <f t="shared" si="14"/>
        <v>0</v>
      </c>
    </row>
    <row r="371" spans="1:68" ht="15.95" customHeight="1" x14ac:dyDescent="0.25">
      <c r="A371" s="31" t="s">
        <v>259</v>
      </c>
      <c r="B371" s="5" t="s">
        <v>13</v>
      </c>
      <c r="C371" s="3"/>
      <c r="D371" s="58">
        <f t="shared" si="13"/>
        <v>33.75</v>
      </c>
      <c r="E371" s="60">
        <v>108</v>
      </c>
      <c r="F371" s="5"/>
      <c r="G371" s="11">
        <f t="shared" si="14"/>
        <v>0</v>
      </c>
    </row>
    <row r="372" spans="1:68" ht="15.95" customHeight="1" x14ac:dyDescent="0.25">
      <c r="A372" s="31" t="s">
        <v>259</v>
      </c>
      <c r="B372" s="5" t="s">
        <v>13</v>
      </c>
      <c r="C372" s="3"/>
      <c r="D372" s="58">
        <f t="shared" si="13"/>
        <v>50.9375</v>
      </c>
      <c r="E372" s="60">
        <v>163</v>
      </c>
      <c r="F372" s="5"/>
      <c r="G372" s="11">
        <f t="shared" si="14"/>
        <v>0</v>
      </c>
    </row>
    <row r="373" spans="1:68" ht="15.95" customHeight="1" x14ac:dyDescent="0.25">
      <c r="A373" s="31" t="s">
        <v>612</v>
      </c>
      <c r="B373" s="5" t="s">
        <v>607</v>
      </c>
      <c r="C373" s="3" t="s">
        <v>608</v>
      </c>
      <c r="D373" s="58">
        <v>71.3</v>
      </c>
      <c r="E373" s="60">
        <v>228</v>
      </c>
      <c r="F373" s="5"/>
      <c r="G373" s="11">
        <f t="shared" si="14"/>
        <v>0</v>
      </c>
    </row>
    <row r="374" spans="1:68" ht="15.95" customHeight="1" x14ac:dyDescent="0.25">
      <c r="A374" s="4" t="s">
        <v>609</v>
      </c>
      <c r="B374" s="10" t="s">
        <v>67</v>
      </c>
      <c r="C374" s="10" t="s">
        <v>610</v>
      </c>
      <c r="D374" s="58">
        <v>6.9</v>
      </c>
      <c r="E374" s="60">
        <v>22</v>
      </c>
      <c r="F374" s="5"/>
      <c r="G374" s="11">
        <f t="shared" si="14"/>
        <v>0</v>
      </c>
    </row>
    <row r="375" spans="1:68" ht="15.95" customHeight="1" x14ac:dyDescent="0.25">
      <c r="A375" s="24" t="s">
        <v>613</v>
      </c>
      <c r="B375" s="5" t="s">
        <v>607</v>
      </c>
      <c r="C375" s="3" t="s">
        <v>611</v>
      </c>
      <c r="D375" s="58">
        <v>45</v>
      </c>
      <c r="E375" s="60">
        <v>144</v>
      </c>
      <c r="F375" s="5"/>
      <c r="G375" s="11">
        <f t="shared" si="14"/>
        <v>0</v>
      </c>
    </row>
    <row r="376" spans="1:68" s="15" customFormat="1" ht="15.95" customHeight="1" x14ac:dyDescent="0.25">
      <c r="A376" s="4" t="s">
        <v>354</v>
      </c>
      <c r="B376" s="5" t="s">
        <v>266</v>
      </c>
      <c r="C376" s="3" t="s">
        <v>353</v>
      </c>
      <c r="D376" s="58">
        <f t="shared" ref="D376:D383" si="15">E376/3.2</f>
        <v>45.625</v>
      </c>
      <c r="E376" s="60">
        <v>146</v>
      </c>
      <c r="F376" s="5"/>
      <c r="G376" s="11">
        <f t="shared" si="14"/>
        <v>0</v>
      </c>
      <c r="H376" s="53"/>
    </row>
    <row r="377" spans="1:68" s="15" customFormat="1" ht="15.95" customHeight="1" x14ac:dyDescent="0.25">
      <c r="A377" s="24" t="s">
        <v>325</v>
      </c>
      <c r="B377" s="5" t="s">
        <v>266</v>
      </c>
      <c r="C377" s="3">
        <v>400</v>
      </c>
      <c r="D377" s="58">
        <f t="shared" si="15"/>
        <v>62.5</v>
      </c>
      <c r="E377" s="60">
        <v>200</v>
      </c>
      <c r="F377" s="5"/>
      <c r="G377" s="11">
        <f t="shared" si="14"/>
        <v>0</v>
      </c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</row>
    <row r="378" spans="1:68" ht="15.95" customHeight="1" x14ac:dyDescent="0.25">
      <c r="A378" s="4" t="s">
        <v>352</v>
      </c>
      <c r="B378" s="12" t="s">
        <v>601</v>
      </c>
      <c r="C378" s="3" t="s">
        <v>602</v>
      </c>
      <c r="D378" s="58">
        <f t="shared" si="15"/>
        <v>4.6875</v>
      </c>
      <c r="E378" s="60">
        <v>15</v>
      </c>
      <c r="F378" s="5"/>
      <c r="G378" s="11">
        <f t="shared" si="14"/>
        <v>0</v>
      </c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</row>
    <row r="379" spans="1:68" ht="15.95" customHeight="1" x14ac:dyDescent="0.25">
      <c r="A379" s="4" t="s">
        <v>276</v>
      </c>
      <c r="B379" s="5" t="s">
        <v>70</v>
      </c>
      <c r="C379" s="3" t="s">
        <v>212</v>
      </c>
      <c r="D379" s="58">
        <f t="shared" si="15"/>
        <v>48.75</v>
      </c>
      <c r="E379" s="60">
        <v>156</v>
      </c>
      <c r="F379" s="5"/>
      <c r="G379" s="11">
        <f t="shared" si="14"/>
        <v>0</v>
      </c>
    </row>
    <row r="380" spans="1:68" ht="15.95" customHeight="1" x14ac:dyDescent="0.25">
      <c r="A380" s="25" t="s">
        <v>276</v>
      </c>
      <c r="B380" s="5" t="s">
        <v>273</v>
      </c>
      <c r="C380" s="3" t="s">
        <v>277</v>
      </c>
      <c r="D380" s="58">
        <f t="shared" si="15"/>
        <v>142.1875</v>
      </c>
      <c r="E380" s="60">
        <v>455</v>
      </c>
      <c r="F380" s="5"/>
      <c r="G380" s="11">
        <f t="shared" si="14"/>
        <v>0</v>
      </c>
    </row>
    <row r="381" spans="1:68" ht="15.95" customHeight="1" x14ac:dyDescent="0.25">
      <c r="A381" s="4" t="s">
        <v>412</v>
      </c>
      <c r="B381" s="5" t="s">
        <v>56</v>
      </c>
      <c r="C381" s="3" t="s">
        <v>98</v>
      </c>
      <c r="D381" s="58">
        <f t="shared" si="15"/>
        <v>6.875</v>
      </c>
      <c r="E381" s="60">
        <v>22</v>
      </c>
      <c r="F381" s="5"/>
      <c r="G381" s="11">
        <f t="shared" si="14"/>
        <v>0</v>
      </c>
      <c r="H381" s="53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</row>
    <row r="382" spans="1:68" ht="15.95" customHeight="1" x14ac:dyDescent="0.25">
      <c r="A382" s="26" t="s">
        <v>267</v>
      </c>
      <c r="B382" s="5" t="s">
        <v>257</v>
      </c>
      <c r="C382" s="3" t="s">
        <v>268</v>
      </c>
      <c r="D382" s="58">
        <f t="shared" si="15"/>
        <v>62.5</v>
      </c>
      <c r="E382" s="60">
        <v>200</v>
      </c>
      <c r="F382" s="5"/>
      <c r="G382" s="11">
        <f t="shared" si="14"/>
        <v>0</v>
      </c>
    </row>
    <row r="383" spans="1:68" ht="15.95" customHeight="1" x14ac:dyDescent="0.25">
      <c r="A383" s="26" t="s">
        <v>326</v>
      </c>
      <c r="B383" s="5"/>
      <c r="C383" s="3"/>
      <c r="D383" s="58">
        <f t="shared" si="15"/>
        <v>40.625</v>
      </c>
      <c r="E383" s="60">
        <v>130</v>
      </c>
      <c r="F383" s="5"/>
      <c r="G383" s="11">
        <f t="shared" si="14"/>
        <v>0</v>
      </c>
    </row>
    <row r="384" spans="1:68" ht="15.95" customHeight="1" x14ac:dyDescent="0.25">
      <c r="A384" s="26" t="s">
        <v>615</v>
      </c>
      <c r="B384" s="5" t="s">
        <v>257</v>
      </c>
      <c r="C384" s="3" t="s">
        <v>614</v>
      </c>
      <c r="D384" s="58">
        <v>50</v>
      </c>
      <c r="E384" s="60">
        <v>160</v>
      </c>
      <c r="F384" s="5"/>
      <c r="G384" s="11">
        <f t="shared" si="14"/>
        <v>0</v>
      </c>
    </row>
    <row r="385" spans="1:68" ht="15.95" customHeight="1" x14ac:dyDescent="0.25">
      <c r="A385" s="24" t="s">
        <v>272</v>
      </c>
      <c r="B385" s="5" t="s">
        <v>273</v>
      </c>
      <c r="C385" s="3" t="s">
        <v>274</v>
      </c>
      <c r="D385" s="58">
        <f t="shared" ref="D385:D389" si="16">E385/3.2</f>
        <v>118.75</v>
      </c>
      <c r="E385" s="60">
        <v>380</v>
      </c>
      <c r="F385" s="5"/>
      <c r="G385" s="11">
        <f t="shared" si="14"/>
        <v>0</v>
      </c>
    </row>
    <row r="386" spans="1:68" ht="15.95" customHeight="1" x14ac:dyDescent="0.25">
      <c r="A386" s="61" t="s">
        <v>258</v>
      </c>
      <c r="B386" s="5" t="s">
        <v>67</v>
      </c>
      <c r="C386" s="3" t="s">
        <v>249</v>
      </c>
      <c r="D386" s="58">
        <f t="shared" si="16"/>
        <v>39.6875</v>
      </c>
      <c r="E386" s="60">
        <v>127</v>
      </c>
      <c r="F386" s="5"/>
      <c r="G386" s="11">
        <f t="shared" si="14"/>
        <v>0</v>
      </c>
    </row>
    <row r="387" spans="1:68" ht="15.95" customHeight="1" x14ac:dyDescent="0.25">
      <c r="A387" s="25" t="s">
        <v>141</v>
      </c>
      <c r="B387" s="10" t="s">
        <v>13</v>
      </c>
      <c r="C387" s="10" t="s">
        <v>142</v>
      </c>
      <c r="D387" s="58">
        <f t="shared" si="16"/>
        <v>35.625</v>
      </c>
      <c r="E387" s="60">
        <v>114</v>
      </c>
      <c r="F387" s="6"/>
      <c r="G387" s="11">
        <f t="shared" si="14"/>
        <v>0</v>
      </c>
    </row>
    <row r="388" spans="1:68" s="40" customFormat="1" ht="15.95" customHeight="1" x14ac:dyDescent="0.25">
      <c r="A388" s="4" t="s">
        <v>360</v>
      </c>
      <c r="B388" s="5" t="s">
        <v>67</v>
      </c>
      <c r="C388" s="5" t="s">
        <v>98</v>
      </c>
      <c r="D388" s="58">
        <f t="shared" si="16"/>
        <v>6.5625</v>
      </c>
      <c r="E388" s="60">
        <v>21</v>
      </c>
      <c r="F388" s="5"/>
      <c r="G388" s="11">
        <f t="shared" si="14"/>
        <v>0</v>
      </c>
      <c r="H388"/>
    </row>
    <row r="389" spans="1:68" s="15" customFormat="1" ht="15.95" customHeight="1" x14ac:dyDescent="0.25">
      <c r="A389" s="4" t="s">
        <v>359</v>
      </c>
      <c r="B389" s="5" t="s">
        <v>13</v>
      </c>
      <c r="C389" s="5" t="s">
        <v>98</v>
      </c>
      <c r="D389" s="58">
        <f t="shared" si="16"/>
        <v>5</v>
      </c>
      <c r="E389" s="60">
        <v>16</v>
      </c>
      <c r="F389" s="5"/>
      <c r="G389" s="11">
        <f t="shared" si="14"/>
        <v>0</v>
      </c>
      <c r="H389"/>
    </row>
    <row r="390" spans="1:68" s="15" customFormat="1" ht="15.95" customHeight="1" x14ac:dyDescent="0.25">
      <c r="A390" s="4" t="s">
        <v>616</v>
      </c>
      <c r="B390" s="5" t="s">
        <v>245</v>
      </c>
      <c r="C390" s="5" t="s">
        <v>353</v>
      </c>
      <c r="D390" s="58">
        <v>43</v>
      </c>
      <c r="E390" s="60">
        <v>140</v>
      </c>
      <c r="F390" s="5"/>
      <c r="G390" s="11">
        <f t="shared" si="14"/>
        <v>0</v>
      </c>
      <c r="H390"/>
    </row>
    <row r="391" spans="1:68" ht="15.95" customHeight="1" x14ac:dyDescent="0.25">
      <c r="A391" s="62" t="s">
        <v>279</v>
      </c>
      <c r="B391" s="5" t="s">
        <v>57</v>
      </c>
      <c r="C391" s="3" t="s">
        <v>280</v>
      </c>
      <c r="D391" s="58">
        <f t="shared" ref="D391:D395" si="17">E391/3.2</f>
        <v>57.8125</v>
      </c>
      <c r="E391" s="60">
        <v>185</v>
      </c>
      <c r="F391" s="5"/>
      <c r="G391" s="11">
        <f t="shared" si="14"/>
        <v>0</v>
      </c>
    </row>
    <row r="392" spans="1:68" ht="15.95" customHeight="1" x14ac:dyDescent="0.25">
      <c r="A392" s="24" t="s">
        <v>264</v>
      </c>
      <c r="B392" s="5" t="s">
        <v>44</v>
      </c>
      <c r="C392" s="3" t="s">
        <v>464</v>
      </c>
      <c r="D392" s="58">
        <f t="shared" si="17"/>
        <v>20.3125</v>
      </c>
      <c r="E392" s="60">
        <v>65</v>
      </c>
      <c r="F392" s="5"/>
      <c r="G392" s="11">
        <f t="shared" si="14"/>
        <v>0</v>
      </c>
    </row>
    <row r="393" spans="1:68" s="36" customFormat="1" ht="15.95" customHeight="1" x14ac:dyDescent="0.25">
      <c r="A393" s="63" t="s">
        <v>327</v>
      </c>
      <c r="B393" s="3" t="s">
        <v>56</v>
      </c>
      <c r="C393" s="3" t="s">
        <v>265</v>
      </c>
      <c r="D393" s="58">
        <f t="shared" si="17"/>
        <v>14.0625</v>
      </c>
      <c r="E393" s="60">
        <v>45</v>
      </c>
      <c r="F393" s="3"/>
      <c r="G393" s="11">
        <f t="shared" si="14"/>
        <v>0</v>
      </c>
      <c r="H393" s="53"/>
    </row>
    <row r="394" spans="1:68" ht="15.95" customHeight="1" x14ac:dyDescent="0.25">
      <c r="A394" s="63" t="s">
        <v>154</v>
      </c>
      <c r="B394" s="3" t="s">
        <v>7</v>
      </c>
      <c r="C394" s="3" t="s">
        <v>98</v>
      </c>
      <c r="D394" s="58">
        <f t="shared" si="17"/>
        <v>6.25</v>
      </c>
      <c r="E394" s="60">
        <v>20</v>
      </c>
      <c r="F394" s="3"/>
      <c r="G394" s="11">
        <f t="shared" si="14"/>
        <v>0</v>
      </c>
    </row>
    <row r="395" spans="1:68" ht="15.95" customHeight="1" x14ac:dyDescent="0.25">
      <c r="A395" s="64" t="s">
        <v>527</v>
      </c>
      <c r="B395" s="3"/>
      <c r="C395" s="3" t="s">
        <v>464</v>
      </c>
      <c r="D395" s="58">
        <f t="shared" si="17"/>
        <v>46.875</v>
      </c>
      <c r="E395" s="60">
        <v>150</v>
      </c>
      <c r="F395" s="3"/>
      <c r="G395" s="11">
        <f t="shared" si="14"/>
        <v>0</v>
      </c>
    </row>
    <row r="396" spans="1:68" ht="15.95" customHeight="1" x14ac:dyDescent="0.25">
      <c r="A396" s="64" t="s">
        <v>632</v>
      </c>
      <c r="B396" s="3" t="s">
        <v>618</v>
      </c>
      <c r="C396" s="3" t="s">
        <v>413</v>
      </c>
      <c r="D396" s="58">
        <v>46.9</v>
      </c>
      <c r="E396" s="60">
        <v>150</v>
      </c>
      <c r="F396" s="3"/>
      <c r="G396" s="11">
        <f t="shared" si="14"/>
        <v>0</v>
      </c>
    </row>
    <row r="397" spans="1:68" ht="15.95" customHeight="1" x14ac:dyDescent="0.25">
      <c r="A397" s="64" t="s">
        <v>633</v>
      </c>
      <c r="B397" s="3" t="s">
        <v>634</v>
      </c>
      <c r="C397" s="3" t="s">
        <v>635</v>
      </c>
      <c r="D397" s="58">
        <v>120</v>
      </c>
      <c r="E397" s="60">
        <v>384</v>
      </c>
      <c r="F397" s="3"/>
      <c r="G397" s="11">
        <f t="shared" si="14"/>
        <v>0</v>
      </c>
    </row>
    <row r="398" spans="1:68" ht="15.95" customHeight="1" x14ac:dyDescent="0.25">
      <c r="A398" s="26" t="s">
        <v>593</v>
      </c>
      <c r="B398" s="3" t="s">
        <v>13</v>
      </c>
      <c r="C398" s="3"/>
      <c r="D398" s="58">
        <f t="shared" ref="D398:D402" si="18">E398/3.2</f>
        <v>7.8125</v>
      </c>
      <c r="E398" s="60">
        <v>25</v>
      </c>
      <c r="F398" s="3"/>
      <c r="G398" s="11">
        <f t="shared" si="14"/>
        <v>0</v>
      </c>
    </row>
    <row r="399" spans="1:68" s="15" customFormat="1" ht="15.95" customHeight="1" x14ac:dyDescent="0.25">
      <c r="A399" s="4" t="s">
        <v>99</v>
      </c>
      <c r="B399" s="3" t="s">
        <v>56</v>
      </c>
      <c r="C399" s="65" t="s">
        <v>100</v>
      </c>
      <c r="D399" s="58">
        <f t="shared" si="18"/>
        <v>17.1875</v>
      </c>
      <c r="E399" s="60">
        <v>55</v>
      </c>
      <c r="F399" s="3"/>
      <c r="G399" s="11">
        <f t="shared" si="14"/>
        <v>0</v>
      </c>
      <c r="H399" s="53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</row>
    <row r="400" spans="1:68" s="15" customFormat="1" ht="15.95" customHeight="1" x14ac:dyDescent="0.25">
      <c r="A400" s="4" t="s">
        <v>374</v>
      </c>
      <c r="B400" s="5" t="s">
        <v>13</v>
      </c>
      <c r="C400" s="5" t="s">
        <v>603</v>
      </c>
      <c r="D400" s="58">
        <f t="shared" si="18"/>
        <v>7.1875</v>
      </c>
      <c r="E400" s="60">
        <v>23</v>
      </c>
      <c r="F400" s="5"/>
      <c r="G400" s="11">
        <f t="shared" si="14"/>
        <v>0</v>
      </c>
      <c r="H400" s="53"/>
    </row>
    <row r="401" spans="1:68" s="15" customFormat="1" ht="15.95" customHeight="1" x14ac:dyDescent="0.25">
      <c r="A401" s="31" t="s">
        <v>256</v>
      </c>
      <c r="B401" s="5" t="s">
        <v>592</v>
      </c>
      <c r="C401" s="3" t="s">
        <v>117</v>
      </c>
      <c r="D401" s="58">
        <f t="shared" si="18"/>
        <v>27.5</v>
      </c>
      <c r="E401" s="60">
        <v>88</v>
      </c>
      <c r="F401" s="5"/>
      <c r="G401" s="11">
        <f t="shared" si="14"/>
        <v>0</v>
      </c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</row>
    <row r="402" spans="1:68" s="15" customFormat="1" ht="15.95" customHeight="1" x14ac:dyDescent="0.25">
      <c r="A402" s="31" t="s">
        <v>256</v>
      </c>
      <c r="B402" s="5" t="s">
        <v>70</v>
      </c>
      <c r="C402" s="3" t="s">
        <v>263</v>
      </c>
      <c r="D402" s="58">
        <f t="shared" si="18"/>
        <v>39.6875</v>
      </c>
      <c r="E402" s="60">
        <v>127</v>
      </c>
      <c r="F402" s="5"/>
      <c r="G402" s="11">
        <f t="shared" si="14"/>
        <v>0</v>
      </c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</row>
    <row r="403" spans="1:68" s="15" customFormat="1" ht="15.95" customHeight="1" x14ac:dyDescent="0.25">
      <c r="A403" s="4" t="s">
        <v>620</v>
      </c>
      <c r="B403" s="5" t="s">
        <v>618</v>
      </c>
      <c r="C403" s="5" t="s">
        <v>619</v>
      </c>
      <c r="D403" s="58">
        <v>80</v>
      </c>
      <c r="E403" s="60">
        <v>260</v>
      </c>
      <c r="F403" s="6"/>
      <c r="G403" s="11">
        <f t="shared" si="14"/>
        <v>0</v>
      </c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</row>
    <row r="404" spans="1:68" s="15" customFormat="1" ht="15.95" customHeight="1" x14ac:dyDescent="0.25">
      <c r="A404" s="4" t="s">
        <v>617</v>
      </c>
      <c r="B404" s="5" t="s">
        <v>607</v>
      </c>
      <c r="C404" s="5"/>
      <c r="D404" s="58">
        <v>70</v>
      </c>
      <c r="E404" s="60">
        <v>224</v>
      </c>
      <c r="F404" s="6"/>
      <c r="G404" s="11">
        <f t="shared" si="14"/>
        <v>0</v>
      </c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</row>
    <row r="405" spans="1:68" s="15" customFormat="1" ht="15.95" customHeight="1" x14ac:dyDescent="0.25">
      <c r="A405" s="4" t="s">
        <v>617</v>
      </c>
      <c r="B405" s="5" t="s">
        <v>618</v>
      </c>
      <c r="C405" s="5" t="s">
        <v>619</v>
      </c>
      <c r="D405" s="58">
        <v>105</v>
      </c>
      <c r="E405" s="60">
        <v>341</v>
      </c>
      <c r="F405" s="6"/>
      <c r="G405" s="11">
        <f t="shared" si="14"/>
        <v>0</v>
      </c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</row>
    <row r="406" spans="1:68" s="15" customFormat="1" ht="15.95" customHeight="1" x14ac:dyDescent="0.25">
      <c r="A406" s="24" t="s">
        <v>269</v>
      </c>
      <c r="B406" s="5" t="s">
        <v>44</v>
      </c>
      <c r="C406" s="5"/>
      <c r="D406" s="58">
        <f t="shared" ref="D406:D409" si="19">E406/3.2</f>
        <v>50</v>
      </c>
      <c r="E406" s="60">
        <v>160</v>
      </c>
      <c r="F406" s="6"/>
      <c r="G406" s="11">
        <f t="shared" si="14"/>
        <v>0</v>
      </c>
      <c r="H406"/>
    </row>
    <row r="407" spans="1:68" ht="15.95" customHeight="1" x14ac:dyDescent="0.25">
      <c r="A407" s="24" t="s">
        <v>269</v>
      </c>
      <c r="B407" s="5" t="s">
        <v>57</v>
      </c>
      <c r="C407" s="3" t="s">
        <v>281</v>
      </c>
      <c r="D407" s="58">
        <f t="shared" si="19"/>
        <v>55.3125</v>
      </c>
      <c r="E407" s="60">
        <v>177</v>
      </c>
      <c r="F407" s="5"/>
      <c r="G407" s="11">
        <f t="shared" si="14"/>
        <v>0</v>
      </c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</row>
    <row r="408" spans="1:68" ht="15.95" customHeight="1" x14ac:dyDescent="0.25">
      <c r="A408" s="24" t="s">
        <v>269</v>
      </c>
      <c r="B408" s="5" t="s">
        <v>270</v>
      </c>
      <c r="C408" s="3" t="s">
        <v>271</v>
      </c>
      <c r="D408" s="58">
        <f t="shared" si="19"/>
        <v>95.3125</v>
      </c>
      <c r="E408" s="60">
        <v>305</v>
      </c>
      <c r="F408" s="5"/>
      <c r="G408" s="11">
        <f t="shared" si="14"/>
        <v>0</v>
      </c>
    </row>
    <row r="409" spans="1:68" ht="15.95" customHeight="1" x14ac:dyDescent="0.25">
      <c r="A409" s="24" t="s">
        <v>328</v>
      </c>
      <c r="B409" s="5" t="s">
        <v>270</v>
      </c>
      <c r="C409" s="3" t="s">
        <v>271</v>
      </c>
      <c r="D409" s="58">
        <f t="shared" si="19"/>
        <v>71.875</v>
      </c>
      <c r="E409" s="60">
        <v>230</v>
      </c>
      <c r="F409" s="5"/>
      <c r="G409" s="11">
        <f t="shared" si="14"/>
        <v>0</v>
      </c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</row>
    <row r="410" spans="1:68" ht="15.95" customHeight="1" x14ac:dyDescent="0.25">
      <c r="A410" s="24" t="s">
        <v>637</v>
      </c>
      <c r="B410" s="5" t="s">
        <v>618</v>
      </c>
      <c r="C410" s="3" t="s">
        <v>635</v>
      </c>
      <c r="D410" s="58">
        <v>95</v>
      </c>
      <c r="E410" s="60">
        <v>304</v>
      </c>
      <c r="F410" s="5"/>
      <c r="G410" s="11">
        <f t="shared" si="14"/>
        <v>0</v>
      </c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</row>
    <row r="411" spans="1:68" ht="15.95" customHeight="1" x14ac:dyDescent="0.25">
      <c r="A411" s="31" t="s">
        <v>329</v>
      </c>
      <c r="B411" s="5" t="s">
        <v>270</v>
      </c>
      <c r="C411" s="3" t="s">
        <v>275</v>
      </c>
      <c r="D411" s="58">
        <f t="shared" ref="D411" si="20">E411/3.2</f>
        <v>79.6875</v>
      </c>
      <c r="E411" s="60">
        <v>255</v>
      </c>
      <c r="F411" s="5"/>
      <c r="G411" s="11">
        <f t="shared" si="14"/>
        <v>0</v>
      </c>
    </row>
    <row r="412" spans="1:68" ht="15.95" customHeight="1" x14ac:dyDescent="0.25">
      <c r="A412" s="25" t="s">
        <v>621</v>
      </c>
      <c r="B412" s="5" t="s">
        <v>618</v>
      </c>
      <c r="C412" s="5" t="s">
        <v>619</v>
      </c>
      <c r="D412" s="58">
        <v>95</v>
      </c>
      <c r="E412" s="60">
        <v>304</v>
      </c>
      <c r="F412" s="6"/>
      <c r="G412" s="11">
        <f t="shared" si="14"/>
        <v>0</v>
      </c>
    </row>
    <row r="413" spans="1:68" ht="15.95" customHeight="1" x14ac:dyDescent="0.25">
      <c r="A413" s="4" t="s">
        <v>372</v>
      </c>
      <c r="B413" s="5" t="s">
        <v>67</v>
      </c>
      <c r="C413" s="3" t="s">
        <v>603</v>
      </c>
      <c r="D413" s="58">
        <f t="shared" ref="D413:D414" si="21">E413/3.2</f>
        <v>6.5625</v>
      </c>
      <c r="E413" s="60">
        <v>21</v>
      </c>
      <c r="F413" s="5"/>
      <c r="G413" s="11">
        <f t="shared" si="14"/>
        <v>0</v>
      </c>
      <c r="H413" s="53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</row>
    <row r="414" spans="1:68" ht="15.95" customHeight="1" x14ac:dyDescent="0.25">
      <c r="A414" s="4" t="s">
        <v>371</v>
      </c>
      <c r="B414" s="5" t="s">
        <v>7</v>
      </c>
      <c r="C414" s="5" t="s">
        <v>96</v>
      </c>
      <c r="D414" s="58">
        <f t="shared" si="21"/>
        <v>5</v>
      </c>
      <c r="E414" s="60">
        <v>16</v>
      </c>
      <c r="F414" s="5"/>
      <c r="G414" s="11">
        <f t="shared" si="14"/>
        <v>0</v>
      </c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</row>
    <row r="415" spans="1:68" ht="15.95" customHeight="1" x14ac:dyDescent="0.25">
      <c r="A415" s="4" t="s">
        <v>630</v>
      </c>
      <c r="B415" s="5" t="s">
        <v>607</v>
      </c>
      <c r="C415" s="5" t="s">
        <v>631</v>
      </c>
      <c r="D415" s="58">
        <v>35</v>
      </c>
      <c r="E415" s="60">
        <v>112</v>
      </c>
      <c r="F415" s="5"/>
      <c r="G415" s="11">
        <f t="shared" si="14"/>
        <v>0</v>
      </c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</row>
    <row r="416" spans="1:68" ht="15.95" customHeight="1" x14ac:dyDescent="0.25">
      <c r="A416" s="4" t="s">
        <v>638</v>
      </c>
      <c r="B416" s="5" t="s">
        <v>639</v>
      </c>
      <c r="C416" s="5" t="s">
        <v>640</v>
      </c>
      <c r="D416" s="58">
        <v>95</v>
      </c>
      <c r="E416" s="60">
        <v>304</v>
      </c>
      <c r="F416" s="5"/>
      <c r="G416" s="11">
        <f t="shared" si="14"/>
        <v>0</v>
      </c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</row>
    <row r="417" spans="1:68" s="36" customFormat="1" ht="15.95" customHeight="1" x14ac:dyDescent="0.25">
      <c r="A417" s="66" t="s">
        <v>159</v>
      </c>
      <c r="B417" s="5" t="s">
        <v>13</v>
      </c>
      <c r="C417" s="5" t="s">
        <v>160</v>
      </c>
      <c r="D417" s="58">
        <f t="shared" ref="D417:D422" si="22">E417/3.2</f>
        <v>10</v>
      </c>
      <c r="E417" s="60">
        <v>32</v>
      </c>
      <c r="F417" s="5"/>
      <c r="G417" s="11">
        <f t="shared" si="14"/>
        <v>0</v>
      </c>
      <c r="H417" s="5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</row>
    <row r="418" spans="1:68" ht="15.95" customHeight="1" x14ac:dyDescent="0.25">
      <c r="A418" s="66" t="s">
        <v>553</v>
      </c>
      <c r="B418" s="5" t="s">
        <v>13</v>
      </c>
      <c r="C418" s="5"/>
      <c r="D418" s="58">
        <f t="shared" si="22"/>
        <v>20</v>
      </c>
      <c r="E418" s="60">
        <v>64</v>
      </c>
      <c r="F418" s="5"/>
      <c r="G418" s="11">
        <f t="shared" si="14"/>
        <v>0</v>
      </c>
      <c r="H418" s="53"/>
    </row>
    <row r="419" spans="1:68" ht="15.95" customHeight="1" x14ac:dyDescent="0.25">
      <c r="A419" s="66" t="s">
        <v>528</v>
      </c>
      <c r="B419" s="5" t="s">
        <v>13</v>
      </c>
      <c r="C419" s="5"/>
      <c r="D419" s="58">
        <f t="shared" si="22"/>
        <v>36.5625</v>
      </c>
      <c r="E419" s="60">
        <v>117</v>
      </c>
      <c r="F419" s="5"/>
      <c r="G419" s="11">
        <f t="shared" si="14"/>
        <v>0</v>
      </c>
      <c r="H419" s="53"/>
    </row>
    <row r="420" spans="1:68" ht="15.95" customHeight="1" x14ac:dyDescent="0.25">
      <c r="A420" s="66" t="s">
        <v>161</v>
      </c>
      <c r="B420" s="5" t="s">
        <v>13</v>
      </c>
      <c r="C420" s="5" t="s">
        <v>45</v>
      </c>
      <c r="D420" s="58">
        <f t="shared" si="22"/>
        <v>10</v>
      </c>
      <c r="E420" s="60">
        <v>32</v>
      </c>
      <c r="F420" s="5"/>
      <c r="G420" s="11">
        <f t="shared" si="14"/>
        <v>0</v>
      </c>
      <c r="H420" s="53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</row>
    <row r="421" spans="1:68" s="1" customFormat="1" ht="15.95" customHeight="1" x14ac:dyDescent="0.25">
      <c r="A421" s="4" t="s">
        <v>370</v>
      </c>
      <c r="B421" s="3" t="s">
        <v>67</v>
      </c>
      <c r="C421" s="65" t="s">
        <v>98</v>
      </c>
      <c r="D421" s="58">
        <f t="shared" si="22"/>
        <v>5.625</v>
      </c>
      <c r="E421" s="60">
        <v>18</v>
      </c>
      <c r="F421" s="3"/>
      <c r="G421" s="11">
        <f t="shared" si="14"/>
        <v>0</v>
      </c>
      <c r="H421" s="53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</row>
    <row r="422" spans="1:68" s="17" customFormat="1" ht="15.95" customHeight="1" x14ac:dyDescent="0.25">
      <c r="A422" s="4" t="s">
        <v>369</v>
      </c>
      <c r="B422" s="10" t="s">
        <v>601</v>
      </c>
      <c r="C422" s="3" t="s">
        <v>117</v>
      </c>
      <c r="D422" s="58">
        <f t="shared" si="22"/>
        <v>6.5625</v>
      </c>
      <c r="E422" s="60">
        <v>21</v>
      </c>
      <c r="F422" s="5"/>
      <c r="G422" s="11">
        <f t="shared" si="14"/>
        <v>0</v>
      </c>
      <c r="H422" s="53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</row>
    <row r="423" spans="1:68" s="17" customFormat="1" ht="15.95" customHeight="1" x14ac:dyDescent="0.25">
      <c r="A423" s="4" t="s">
        <v>622</v>
      </c>
      <c r="B423" s="12" t="s">
        <v>257</v>
      </c>
      <c r="C423" s="3" t="s">
        <v>262</v>
      </c>
      <c r="D423" s="58">
        <v>50.8</v>
      </c>
      <c r="E423" s="60">
        <v>166</v>
      </c>
      <c r="F423" s="5"/>
      <c r="G423" s="11">
        <f t="shared" si="14"/>
        <v>0</v>
      </c>
      <c r="H423" s="53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</row>
    <row r="424" spans="1:68" s="17" customFormat="1" ht="15.95" customHeight="1" x14ac:dyDescent="0.25">
      <c r="A424" s="4" t="s">
        <v>623</v>
      </c>
      <c r="B424" s="12" t="s">
        <v>257</v>
      </c>
      <c r="C424" s="3" t="s">
        <v>262</v>
      </c>
      <c r="D424" s="58">
        <v>50.8</v>
      </c>
      <c r="E424" s="60">
        <v>165</v>
      </c>
      <c r="F424" s="5"/>
      <c r="G424" s="11">
        <f t="shared" si="14"/>
        <v>0</v>
      </c>
      <c r="H424" s="53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</row>
    <row r="425" spans="1:68" s="17" customFormat="1" ht="15.95" customHeight="1" x14ac:dyDescent="0.25">
      <c r="A425" s="67" t="s">
        <v>530</v>
      </c>
      <c r="B425" s="10" t="s">
        <v>104</v>
      </c>
      <c r="C425" s="3"/>
      <c r="D425" s="58">
        <f t="shared" ref="D425:D426" si="23">E425/3.2</f>
        <v>10.9375</v>
      </c>
      <c r="E425" s="60">
        <v>35</v>
      </c>
      <c r="F425" s="5"/>
      <c r="G425" s="11">
        <f t="shared" si="14"/>
        <v>0</v>
      </c>
      <c r="H425" s="53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</row>
    <row r="426" spans="1:68" s="17" customFormat="1" ht="15.95" customHeight="1" x14ac:dyDescent="0.25">
      <c r="A426" s="67" t="s">
        <v>530</v>
      </c>
      <c r="B426" s="10" t="s">
        <v>245</v>
      </c>
      <c r="C426" s="3" t="s">
        <v>464</v>
      </c>
      <c r="D426" s="58">
        <f t="shared" si="23"/>
        <v>34.375</v>
      </c>
      <c r="E426" s="60">
        <v>110</v>
      </c>
      <c r="F426" s="5"/>
      <c r="G426" s="11">
        <f t="shared" si="14"/>
        <v>0</v>
      </c>
      <c r="H426" s="53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</row>
    <row r="427" spans="1:68" s="17" customFormat="1" ht="15.95" customHeight="1" x14ac:dyDescent="0.25">
      <c r="A427" s="4" t="s">
        <v>624</v>
      </c>
      <c r="B427" s="56" t="s">
        <v>607</v>
      </c>
      <c r="C427" s="56" t="s">
        <v>353</v>
      </c>
      <c r="D427" s="68">
        <v>40</v>
      </c>
      <c r="E427" s="60">
        <v>130</v>
      </c>
      <c r="F427" s="5"/>
      <c r="G427" s="11">
        <f t="shared" si="14"/>
        <v>0</v>
      </c>
      <c r="H427" s="53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</row>
    <row r="428" spans="1:68" s="40" customFormat="1" ht="15.95" customHeight="1" x14ac:dyDescent="0.25">
      <c r="A428" s="4" t="s">
        <v>388</v>
      </c>
      <c r="B428" s="12" t="s">
        <v>257</v>
      </c>
      <c r="C428" s="3" t="s">
        <v>413</v>
      </c>
      <c r="D428" s="58">
        <f>E428/3.2</f>
        <v>45.9375</v>
      </c>
      <c r="E428" s="60">
        <v>147</v>
      </c>
      <c r="F428" s="5"/>
      <c r="G428" s="11">
        <f t="shared" si="14"/>
        <v>0</v>
      </c>
      <c r="H428"/>
    </row>
    <row r="429" spans="1:68" s="40" customFormat="1" ht="15.95" customHeight="1" x14ac:dyDescent="0.25">
      <c r="A429" s="4" t="s">
        <v>627</v>
      </c>
      <c r="B429" s="12" t="s">
        <v>607</v>
      </c>
      <c r="C429" s="12" t="s">
        <v>262</v>
      </c>
      <c r="D429" s="58">
        <f t="shared" ref="D429:D432" si="24">E429/3.2</f>
        <v>45.9375</v>
      </c>
      <c r="E429" s="60">
        <v>147</v>
      </c>
      <c r="F429" s="5"/>
      <c r="G429" s="11">
        <f t="shared" si="14"/>
        <v>0</v>
      </c>
      <c r="H429"/>
    </row>
    <row r="430" spans="1:68" s="40" customFormat="1" ht="15.95" customHeight="1" x14ac:dyDescent="0.25">
      <c r="A430" s="4" t="s">
        <v>625</v>
      </c>
      <c r="B430" s="12" t="s">
        <v>257</v>
      </c>
      <c r="C430" s="3" t="s">
        <v>413</v>
      </c>
      <c r="D430" s="58">
        <f t="shared" si="24"/>
        <v>45.9375</v>
      </c>
      <c r="E430" s="60">
        <v>147</v>
      </c>
      <c r="F430" s="5"/>
      <c r="G430" s="11">
        <f t="shared" si="14"/>
        <v>0</v>
      </c>
      <c r="H430"/>
    </row>
    <row r="431" spans="1:68" s="40" customFormat="1" ht="15.95" customHeight="1" x14ac:dyDescent="0.25">
      <c r="A431" s="4" t="s">
        <v>387</v>
      </c>
      <c r="B431" s="12" t="s">
        <v>257</v>
      </c>
      <c r="C431" s="3" t="s">
        <v>413</v>
      </c>
      <c r="D431" s="58">
        <f t="shared" si="24"/>
        <v>45.9375</v>
      </c>
      <c r="E431" s="60">
        <v>147</v>
      </c>
      <c r="F431" s="5"/>
      <c r="G431" s="11">
        <f t="shared" si="14"/>
        <v>0</v>
      </c>
      <c r="H431"/>
    </row>
    <row r="432" spans="1:68" s="40" customFormat="1" ht="15.95" customHeight="1" x14ac:dyDescent="0.25">
      <c r="A432" s="4" t="s">
        <v>626</v>
      </c>
      <c r="B432" s="12" t="s">
        <v>607</v>
      </c>
      <c r="C432" s="12" t="s">
        <v>353</v>
      </c>
      <c r="D432" s="58">
        <f t="shared" si="24"/>
        <v>45.9375</v>
      </c>
      <c r="E432" s="60">
        <v>147</v>
      </c>
      <c r="F432" s="5"/>
      <c r="G432" s="11">
        <f t="shared" si="14"/>
        <v>0</v>
      </c>
      <c r="H432"/>
    </row>
    <row r="433" spans="1:8" s="40" customFormat="1" ht="15.95" customHeight="1" x14ac:dyDescent="0.25">
      <c r="A433" s="4" t="s">
        <v>386</v>
      </c>
      <c r="B433" s="12" t="s">
        <v>67</v>
      </c>
      <c r="C433" s="12" t="s">
        <v>604</v>
      </c>
      <c r="D433" s="58">
        <f t="shared" ref="D433" si="25">E433/3.2</f>
        <v>6.5625</v>
      </c>
      <c r="E433" s="60">
        <v>21</v>
      </c>
      <c r="F433" s="5"/>
      <c r="G433" s="11">
        <f t="shared" ref="G433:G439" si="26">F433*D433</f>
        <v>0</v>
      </c>
      <c r="H433" s="53"/>
    </row>
    <row r="434" spans="1:8" s="40" customFormat="1" ht="15.95" customHeight="1" x14ac:dyDescent="0.25">
      <c r="A434" s="4" t="s">
        <v>386</v>
      </c>
      <c r="B434" s="12" t="s">
        <v>607</v>
      </c>
      <c r="C434" s="12" t="s">
        <v>353</v>
      </c>
      <c r="D434" s="58">
        <v>40</v>
      </c>
      <c r="E434" s="60">
        <v>130</v>
      </c>
      <c r="F434" s="5"/>
      <c r="G434" s="11">
        <f t="shared" si="26"/>
        <v>0</v>
      </c>
      <c r="H434" s="53"/>
    </row>
    <row r="435" spans="1:8" s="40" customFormat="1" ht="15.95" customHeight="1" x14ac:dyDescent="0.25">
      <c r="A435" s="4" t="s">
        <v>385</v>
      </c>
      <c r="B435" s="12" t="s">
        <v>61</v>
      </c>
      <c r="C435" s="12" t="s">
        <v>117</v>
      </c>
      <c r="D435" s="58">
        <f t="shared" ref="D435" si="27">E435/3.2</f>
        <v>5</v>
      </c>
      <c r="E435" s="60">
        <v>16</v>
      </c>
      <c r="F435" s="5"/>
      <c r="G435" s="11">
        <f t="shared" si="26"/>
        <v>0</v>
      </c>
      <c r="H435" s="53"/>
    </row>
    <row r="436" spans="1:8" s="40" customFormat="1" ht="15.95" customHeight="1" x14ac:dyDescent="0.25">
      <c r="A436" s="25" t="s">
        <v>636</v>
      </c>
      <c r="B436" s="12" t="s">
        <v>634</v>
      </c>
      <c r="C436" s="12" t="s">
        <v>635</v>
      </c>
      <c r="D436" s="58">
        <v>75</v>
      </c>
      <c r="E436" s="60">
        <v>240</v>
      </c>
      <c r="F436" s="5"/>
      <c r="G436" s="11">
        <f t="shared" si="26"/>
        <v>0</v>
      </c>
      <c r="H436" s="53"/>
    </row>
    <row r="437" spans="1:8" s="16" customFormat="1" ht="15.95" customHeight="1" x14ac:dyDescent="0.25">
      <c r="A437" s="25" t="s">
        <v>282</v>
      </c>
      <c r="B437" s="5" t="s">
        <v>283</v>
      </c>
      <c r="C437" s="3" t="s">
        <v>284</v>
      </c>
      <c r="D437" s="58">
        <f t="shared" ref="D437:D438" si="28">E437/3.2</f>
        <v>48.75</v>
      </c>
      <c r="E437" s="60">
        <v>156</v>
      </c>
      <c r="F437" s="5"/>
      <c r="G437" s="11">
        <f t="shared" si="26"/>
        <v>0</v>
      </c>
      <c r="H437"/>
    </row>
    <row r="438" spans="1:8" s="40" customFormat="1" ht="15.95" customHeight="1" x14ac:dyDescent="0.25">
      <c r="A438" s="69" t="s">
        <v>278</v>
      </c>
      <c r="B438" s="12" t="s">
        <v>13</v>
      </c>
      <c r="C438" s="3"/>
      <c r="D438" s="58">
        <f t="shared" si="28"/>
        <v>29.6875</v>
      </c>
      <c r="E438" s="60">
        <v>95</v>
      </c>
      <c r="F438" s="5"/>
      <c r="G438" s="11">
        <f t="shared" si="26"/>
        <v>0</v>
      </c>
      <c r="H438"/>
    </row>
    <row r="439" spans="1:8" s="40" customFormat="1" ht="15.95" customHeight="1" x14ac:dyDescent="0.25">
      <c r="A439" s="4" t="s">
        <v>628</v>
      </c>
      <c r="B439" s="12" t="s">
        <v>257</v>
      </c>
      <c r="C439" s="3" t="s">
        <v>629</v>
      </c>
      <c r="D439" s="58">
        <v>30</v>
      </c>
      <c r="E439" s="60">
        <v>96</v>
      </c>
      <c r="F439" s="5"/>
      <c r="G439" s="11">
        <f t="shared" si="26"/>
        <v>0</v>
      </c>
      <c r="H439"/>
    </row>
    <row r="440" spans="1:8" ht="20.100000000000001" customHeight="1" x14ac:dyDescent="0.25">
      <c r="A440" s="133" t="s">
        <v>462</v>
      </c>
      <c r="B440" s="134"/>
      <c r="C440" s="134"/>
      <c r="D440" s="134"/>
      <c r="E440" s="134"/>
      <c r="F440" s="135"/>
      <c r="G440" s="50"/>
    </row>
    <row r="441" spans="1:8" ht="51.95" customHeight="1" x14ac:dyDescent="0.25">
      <c r="A441" s="13" t="s">
        <v>3</v>
      </c>
      <c r="B441" s="13" t="s">
        <v>4</v>
      </c>
      <c r="C441" s="13" t="s">
        <v>5</v>
      </c>
      <c r="D441" s="46" t="s">
        <v>6</v>
      </c>
      <c r="E441" s="44" t="s">
        <v>53</v>
      </c>
      <c r="F441" s="8" t="s">
        <v>54</v>
      </c>
      <c r="G441" s="9" t="s">
        <v>55</v>
      </c>
    </row>
    <row r="442" spans="1:8" ht="17.25" customHeight="1" x14ac:dyDescent="0.25">
      <c r="A442" s="4" t="s">
        <v>581</v>
      </c>
      <c r="B442" s="5" t="s">
        <v>7</v>
      </c>
      <c r="C442" s="5"/>
      <c r="D442" s="58">
        <f>E442/3.2</f>
        <v>8.4375</v>
      </c>
      <c r="E442" s="60">
        <v>27</v>
      </c>
      <c r="F442" s="6"/>
      <c r="G442" s="97">
        <f>F442*D442</f>
        <v>0</v>
      </c>
    </row>
    <row r="443" spans="1:8" ht="17.25" customHeight="1" x14ac:dyDescent="0.25">
      <c r="A443" s="4" t="s">
        <v>584</v>
      </c>
      <c r="B443" s="5" t="s">
        <v>7</v>
      </c>
      <c r="C443" s="5"/>
      <c r="D443" s="58">
        <f t="shared" ref="D443:D478" si="29">E443/3.2</f>
        <v>8.4375</v>
      </c>
      <c r="E443" s="60">
        <v>27</v>
      </c>
      <c r="F443" s="6"/>
      <c r="G443" s="97">
        <f t="shared" ref="G443:G506" si="30">F443*D443</f>
        <v>0</v>
      </c>
    </row>
    <row r="444" spans="1:8" ht="17.25" customHeight="1" x14ac:dyDescent="0.25">
      <c r="A444" s="67" t="s">
        <v>590</v>
      </c>
      <c r="B444" s="5" t="s">
        <v>7</v>
      </c>
      <c r="C444" s="5"/>
      <c r="D444" s="58">
        <f t="shared" si="29"/>
        <v>8.4375</v>
      </c>
      <c r="E444" s="60">
        <v>27</v>
      </c>
      <c r="F444" s="6"/>
      <c r="G444" s="97">
        <f t="shared" si="30"/>
        <v>0</v>
      </c>
    </row>
    <row r="445" spans="1:8" ht="17.25" customHeight="1" x14ac:dyDescent="0.25">
      <c r="A445" s="67" t="s">
        <v>588</v>
      </c>
      <c r="B445" s="5" t="s">
        <v>7</v>
      </c>
      <c r="C445" s="5"/>
      <c r="D445" s="58">
        <f t="shared" si="29"/>
        <v>8.4375</v>
      </c>
      <c r="E445" s="60">
        <v>27</v>
      </c>
      <c r="F445" s="6"/>
      <c r="G445" s="97">
        <f t="shared" si="30"/>
        <v>0</v>
      </c>
    </row>
    <row r="446" spans="1:8" ht="17.25" customHeight="1" x14ac:dyDescent="0.25">
      <c r="A446" s="67" t="s">
        <v>583</v>
      </c>
      <c r="B446" s="5" t="s">
        <v>7</v>
      </c>
      <c r="C446" s="5"/>
      <c r="D446" s="58">
        <f t="shared" si="29"/>
        <v>8.4375</v>
      </c>
      <c r="E446" s="60">
        <v>27</v>
      </c>
      <c r="F446" s="6"/>
      <c r="G446" s="97">
        <f t="shared" si="30"/>
        <v>0</v>
      </c>
    </row>
    <row r="447" spans="1:8" ht="17.25" customHeight="1" x14ac:dyDescent="0.25">
      <c r="A447" s="67" t="s">
        <v>586</v>
      </c>
      <c r="B447" s="5" t="s">
        <v>7</v>
      </c>
      <c r="C447" s="5"/>
      <c r="D447" s="58">
        <f t="shared" si="29"/>
        <v>8.4375</v>
      </c>
      <c r="E447" s="60">
        <v>27</v>
      </c>
      <c r="F447" s="6"/>
      <c r="G447" s="97">
        <f t="shared" si="30"/>
        <v>0</v>
      </c>
    </row>
    <row r="448" spans="1:8" ht="17.25" customHeight="1" x14ac:dyDescent="0.25">
      <c r="A448" s="67" t="s">
        <v>589</v>
      </c>
      <c r="B448" s="5" t="s">
        <v>7</v>
      </c>
      <c r="C448" s="5"/>
      <c r="D448" s="58">
        <f t="shared" si="29"/>
        <v>8.4375</v>
      </c>
      <c r="E448" s="60">
        <v>27</v>
      </c>
      <c r="F448" s="6"/>
      <c r="G448" s="97">
        <f t="shared" si="30"/>
        <v>0</v>
      </c>
    </row>
    <row r="449" spans="1:68" s="32" customFormat="1" ht="15.95" customHeight="1" x14ac:dyDescent="0.2">
      <c r="A449" s="4" t="s">
        <v>120</v>
      </c>
      <c r="B449" s="5" t="s">
        <v>7</v>
      </c>
      <c r="C449" s="5"/>
      <c r="D449" s="58">
        <f t="shared" si="29"/>
        <v>8.4375</v>
      </c>
      <c r="E449" s="60">
        <v>27</v>
      </c>
      <c r="F449" s="5"/>
      <c r="G449" s="97">
        <f t="shared" si="30"/>
        <v>0</v>
      </c>
    </row>
    <row r="450" spans="1:68" s="32" customFormat="1" ht="15.95" customHeight="1" x14ac:dyDescent="0.2">
      <c r="A450" s="4" t="s">
        <v>121</v>
      </c>
      <c r="B450" s="5" t="s">
        <v>7</v>
      </c>
      <c r="C450" s="5" t="s">
        <v>77</v>
      </c>
      <c r="D450" s="58">
        <f t="shared" si="29"/>
        <v>8.4375</v>
      </c>
      <c r="E450" s="60">
        <v>27</v>
      </c>
      <c r="F450" s="5"/>
      <c r="G450" s="97">
        <f t="shared" si="30"/>
        <v>0</v>
      </c>
    </row>
    <row r="451" spans="1:68" s="32" customFormat="1" ht="15.95" customHeight="1" x14ac:dyDescent="0.2">
      <c r="A451" s="67" t="s">
        <v>582</v>
      </c>
      <c r="B451" s="5" t="s">
        <v>7</v>
      </c>
      <c r="C451" s="5"/>
      <c r="D451" s="58">
        <f t="shared" si="29"/>
        <v>8.4375</v>
      </c>
      <c r="E451" s="60">
        <v>27</v>
      </c>
      <c r="F451" s="5"/>
      <c r="G451" s="97">
        <f t="shared" si="30"/>
        <v>0</v>
      </c>
    </row>
    <row r="452" spans="1:68" s="32" customFormat="1" ht="15.95" customHeight="1" x14ac:dyDescent="0.2">
      <c r="A452" s="67" t="s">
        <v>585</v>
      </c>
      <c r="B452" s="5" t="s">
        <v>7</v>
      </c>
      <c r="C452" s="5"/>
      <c r="D452" s="58">
        <f t="shared" si="29"/>
        <v>8.4375</v>
      </c>
      <c r="E452" s="60">
        <v>27</v>
      </c>
      <c r="F452" s="5"/>
      <c r="G452" s="97">
        <f t="shared" si="30"/>
        <v>0</v>
      </c>
    </row>
    <row r="453" spans="1:68" s="32" customFormat="1" ht="15.95" customHeight="1" x14ac:dyDescent="0.2">
      <c r="A453" s="67" t="s">
        <v>587</v>
      </c>
      <c r="B453" s="5" t="s">
        <v>7</v>
      </c>
      <c r="C453" s="5"/>
      <c r="D453" s="58">
        <f t="shared" si="29"/>
        <v>8.4375</v>
      </c>
      <c r="E453" s="60">
        <v>27</v>
      </c>
      <c r="F453" s="5"/>
      <c r="G453" s="97">
        <f t="shared" si="30"/>
        <v>0</v>
      </c>
    </row>
    <row r="454" spans="1:68" s="32" customFormat="1" ht="15.95" customHeight="1" x14ac:dyDescent="0.2">
      <c r="A454" s="29" t="s">
        <v>122</v>
      </c>
      <c r="B454" s="14" t="s">
        <v>61</v>
      </c>
      <c r="C454" s="14"/>
      <c r="D454" s="58">
        <f t="shared" si="29"/>
        <v>5</v>
      </c>
      <c r="E454" s="60">
        <v>16</v>
      </c>
      <c r="F454" s="5"/>
      <c r="G454" s="97">
        <f t="shared" si="30"/>
        <v>0</v>
      </c>
      <c r="H454" s="34"/>
    </row>
    <row r="455" spans="1:68" s="32" customFormat="1" ht="15.95" customHeight="1" x14ac:dyDescent="0.2">
      <c r="A455" s="29" t="s">
        <v>123</v>
      </c>
      <c r="B455" s="14" t="s">
        <v>61</v>
      </c>
      <c r="C455" s="14"/>
      <c r="D455" s="58">
        <f t="shared" si="29"/>
        <v>5</v>
      </c>
      <c r="E455" s="60">
        <v>16</v>
      </c>
      <c r="F455" s="5"/>
      <c r="G455" s="97">
        <f t="shared" si="30"/>
        <v>0</v>
      </c>
      <c r="H455" s="34"/>
    </row>
    <row r="456" spans="1:68" s="32" customFormat="1" ht="15.95" customHeight="1" x14ac:dyDescent="0.2">
      <c r="A456" s="29" t="s">
        <v>124</v>
      </c>
      <c r="B456" s="14" t="s">
        <v>61</v>
      </c>
      <c r="C456" s="14"/>
      <c r="D456" s="58">
        <f t="shared" si="29"/>
        <v>5</v>
      </c>
      <c r="E456" s="60">
        <v>16</v>
      </c>
      <c r="F456" s="5"/>
      <c r="G456" s="97">
        <f t="shared" si="30"/>
        <v>0</v>
      </c>
      <c r="H456" s="34"/>
    </row>
    <row r="457" spans="1:68" s="32" customFormat="1" ht="15.95" customHeight="1" x14ac:dyDescent="0.2">
      <c r="A457" s="29" t="s">
        <v>125</v>
      </c>
      <c r="B457" s="14" t="s">
        <v>61</v>
      </c>
      <c r="C457" s="14"/>
      <c r="D457" s="58">
        <f t="shared" si="29"/>
        <v>5</v>
      </c>
      <c r="E457" s="60">
        <v>16</v>
      </c>
      <c r="F457" s="5"/>
      <c r="G457" s="97">
        <f t="shared" si="30"/>
        <v>0</v>
      </c>
      <c r="H457" s="34"/>
    </row>
    <row r="458" spans="1:68" s="15" customFormat="1" ht="15.95" customHeight="1" x14ac:dyDescent="0.2">
      <c r="A458" s="33" t="s">
        <v>126</v>
      </c>
      <c r="B458" s="14" t="s">
        <v>61</v>
      </c>
      <c r="C458" s="98"/>
      <c r="D458" s="58">
        <f t="shared" si="29"/>
        <v>5</v>
      </c>
      <c r="E458" s="60">
        <v>16</v>
      </c>
      <c r="F458" s="5"/>
      <c r="G458" s="97">
        <f t="shared" si="30"/>
        <v>0</v>
      </c>
      <c r="H458" s="34"/>
    </row>
    <row r="459" spans="1:68" s="32" customFormat="1" ht="15.95" customHeight="1" x14ac:dyDescent="0.2">
      <c r="A459" s="29" t="s">
        <v>127</v>
      </c>
      <c r="B459" s="14" t="s">
        <v>61</v>
      </c>
      <c r="C459" s="14"/>
      <c r="D459" s="58">
        <f t="shared" si="29"/>
        <v>5</v>
      </c>
      <c r="E459" s="60">
        <v>16</v>
      </c>
      <c r="F459" s="5"/>
      <c r="G459" s="97">
        <f t="shared" si="30"/>
        <v>0</v>
      </c>
      <c r="H459" s="34"/>
    </row>
    <row r="460" spans="1:68" s="32" customFormat="1" ht="15.95" customHeight="1" x14ac:dyDescent="0.2">
      <c r="A460" s="29" t="s">
        <v>128</v>
      </c>
      <c r="B460" s="14" t="s">
        <v>61</v>
      </c>
      <c r="C460" s="14"/>
      <c r="D460" s="58">
        <f t="shared" si="29"/>
        <v>5</v>
      </c>
      <c r="E460" s="60">
        <v>16</v>
      </c>
      <c r="F460" s="5"/>
      <c r="G460" s="97">
        <f t="shared" si="30"/>
        <v>0</v>
      </c>
      <c r="H460" s="34"/>
    </row>
    <row r="461" spans="1:68" s="32" customFormat="1" ht="15.95" customHeight="1" x14ac:dyDescent="0.2">
      <c r="A461" s="29" t="s">
        <v>129</v>
      </c>
      <c r="B461" s="14" t="s">
        <v>61</v>
      </c>
      <c r="C461" s="14"/>
      <c r="D461" s="58">
        <f t="shared" si="29"/>
        <v>5</v>
      </c>
      <c r="E461" s="60">
        <v>16</v>
      </c>
      <c r="F461" s="5"/>
      <c r="G461" s="97">
        <f t="shared" si="30"/>
        <v>0</v>
      </c>
      <c r="H461" s="34"/>
    </row>
    <row r="462" spans="1:68" s="32" customFormat="1" ht="15.95" customHeight="1" x14ac:dyDescent="0.2">
      <c r="A462" s="4" t="s">
        <v>224</v>
      </c>
      <c r="B462" s="5" t="s">
        <v>140</v>
      </c>
      <c r="C462" s="5"/>
      <c r="D462" s="58">
        <f t="shared" si="29"/>
        <v>5.9375</v>
      </c>
      <c r="E462" s="60">
        <v>19</v>
      </c>
      <c r="F462" s="5"/>
      <c r="G462" s="97">
        <f t="shared" si="30"/>
        <v>0</v>
      </c>
    </row>
    <row r="463" spans="1:68" s="15" customFormat="1" ht="15.95" customHeight="1" x14ac:dyDescent="0.2">
      <c r="A463" s="4" t="s">
        <v>110</v>
      </c>
      <c r="B463" s="14" t="s">
        <v>61</v>
      </c>
      <c r="C463" s="5"/>
      <c r="D463" s="58">
        <f t="shared" si="29"/>
        <v>7.5</v>
      </c>
      <c r="E463" s="60">
        <v>24</v>
      </c>
      <c r="F463" s="6"/>
      <c r="G463" s="97">
        <f t="shared" si="30"/>
        <v>0</v>
      </c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32"/>
      <c r="BA463" s="32"/>
      <c r="BB463" s="32"/>
      <c r="BC463" s="32"/>
      <c r="BD463" s="32"/>
      <c r="BE463" s="32"/>
      <c r="BF463" s="32"/>
      <c r="BG463" s="32"/>
      <c r="BH463" s="32"/>
      <c r="BI463" s="32"/>
      <c r="BJ463" s="32"/>
      <c r="BK463" s="32"/>
      <c r="BL463" s="32"/>
      <c r="BM463" s="32"/>
      <c r="BN463" s="32"/>
      <c r="BO463" s="32"/>
      <c r="BP463" s="32"/>
    </row>
    <row r="464" spans="1:68" s="15" customFormat="1" ht="15.95" customHeight="1" x14ac:dyDescent="0.2">
      <c r="A464" s="31" t="s">
        <v>340</v>
      </c>
      <c r="B464" s="3" t="s">
        <v>7</v>
      </c>
      <c r="C464" s="99" t="s">
        <v>74</v>
      </c>
      <c r="D464" s="58">
        <f t="shared" si="29"/>
        <v>4.0625</v>
      </c>
      <c r="E464" s="60">
        <v>13</v>
      </c>
      <c r="F464" s="3"/>
      <c r="G464" s="97">
        <f t="shared" si="30"/>
        <v>0</v>
      </c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32"/>
      <c r="BA464" s="32"/>
      <c r="BB464" s="32"/>
      <c r="BC464" s="32"/>
      <c r="BD464" s="32"/>
      <c r="BE464" s="32"/>
      <c r="BF464" s="32"/>
      <c r="BG464" s="32"/>
      <c r="BH464" s="32"/>
      <c r="BI464" s="32"/>
      <c r="BJ464" s="32"/>
      <c r="BK464" s="32"/>
      <c r="BL464" s="32"/>
      <c r="BM464" s="32"/>
      <c r="BN464" s="32"/>
      <c r="BO464" s="32"/>
      <c r="BP464" s="32"/>
    </row>
    <row r="465" spans="1:68" s="15" customFormat="1" ht="15.95" customHeight="1" x14ac:dyDescent="0.2">
      <c r="A465" s="4" t="s">
        <v>569</v>
      </c>
      <c r="B465" s="5" t="s">
        <v>7</v>
      </c>
      <c r="C465" s="5"/>
      <c r="D465" s="58">
        <f t="shared" si="29"/>
        <v>5.3125</v>
      </c>
      <c r="E465" s="60">
        <v>17</v>
      </c>
      <c r="F465" s="5"/>
      <c r="G465" s="97">
        <f t="shared" si="30"/>
        <v>0</v>
      </c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  <c r="BA465" s="32"/>
      <c r="BB465" s="32"/>
      <c r="BC465" s="32"/>
      <c r="BD465" s="32"/>
      <c r="BE465" s="32"/>
      <c r="BF465" s="32"/>
      <c r="BG465" s="32"/>
      <c r="BH465" s="32"/>
      <c r="BI465" s="32"/>
      <c r="BJ465" s="32"/>
      <c r="BK465" s="32"/>
      <c r="BL465" s="32"/>
      <c r="BM465" s="32"/>
      <c r="BN465" s="32"/>
      <c r="BO465" s="32"/>
      <c r="BP465" s="32"/>
    </row>
    <row r="466" spans="1:68" s="15" customFormat="1" ht="15.95" customHeight="1" x14ac:dyDescent="0.2">
      <c r="A466" s="29" t="s">
        <v>130</v>
      </c>
      <c r="B466" s="14" t="s">
        <v>61</v>
      </c>
      <c r="C466" s="14"/>
      <c r="D466" s="58">
        <f t="shared" si="29"/>
        <v>6.875</v>
      </c>
      <c r="E466" s="60">
        <v>22</v>
      </c>
      <c r="F466" s="5"/>
      <c r="G466" s="97">
        <f t="shared" si="30"/>
        <v>0</v>
      </c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  <c r="AW466" s="32"/>
      <c r="AX466" s="32"/>
      <c r="AY466" s="32"/>
      <c r="AZ466" s="32"/>
      <c r="BA466" s="32"/>
      <c r="BB466" s="32"/>
      <c r="BC466" s="32"/>
      <c r="BD466" s="32"/>
      <c r="BE466" s="32"/>
      <c r="BF466" s="32"/>
      <c r="BG466" s="32"/>
      <c r="BH466" s="32"/>
      <c r="BI466" s="32"/>
      <c r="BJ466" s="32"/>
      <c r="BK466" s="32"/>
      <c r="BL466" s="32"/>
      <c r="BM466" s="32"/>
      <c r="BN466" s="32"/>
      <c r="BO466" s="32"/>
      <c r="BP466" s="32"/>
    </row>
    <row r="467" spans="1:68" s="32" customFormat="1" ht="15.95" customHeight="1" x14ac:dyDescent="0.2">
      <c r="A467" s="4" t="s">
        <v>350</v>
      </c>
      <c r="B467" s="14" t="s">
        <v>61</v>
      </c>
      <c r="C467" s="14" t="s">
        <v>73</v>
      </c>
      <c r="D467" s="58">
        <f t="shared" si="29"/>
        <v>5.9375</v>
      </c>
      <c r="E467" s="60">
        <v>19</v>
      </c>
      <c r="F467" s="5"/>
      <c r="G467" s="97">
        <f t="shared" si="30"/>
        <v>0</v>
      </c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</row>
    <row r="468" spans="1:68" s="32" customFormat="1" ht="15.95" customHeight="1" x14ac:dyDescent="0.2">
      <c r="A468" s="4" t="s">
        <v>350</v>
      </c>
      <c r="B468" s="14" t="s">
        <v>61</v>
      </c>
      <c r="C468" s="14"/>
      <c r="D468" s="58">
        <f t="shared" si="29"/>
        <v>11.5625</v>
      </c>
      <c r="E468" s="60">
        <v>37</v>
      </c>
      <c r="F468" s="5"/>
      <c r="G468" s="97">
        <f t="shared" si="30"/>
        <v>0</v>
      </c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</row>
    <row r="469" spans="1:68" s="32" customFormat="1" ht="15.95" customHeight="1" x14ac:dyDescent="0.2">
      <c r="A469" s="4" t="s">
        <v>242</v>
      </c>
      <c r="B469" s="5" t="s">
        <v>7</v>
      </c>
      <c r="C469" s="99" t="s">
        <v>137</v>
      </c>
      <c r="D469" s="58">
        <f t="shared" si="29"/>
        <v>4.0625</v>
      </c>
      <c r="E469" s="60">
        <v>13</v>
      </c>
      <c r="F469" s="5"/>
      <c r="G469" s="97">
        <f t="shared" si="30"/>
        <v>0</v>
      </c>
    </row>
    <row r="470" spans="1:68" s="32" customFormat="1" ht="15.95" customHeight="1" x14ac:dyDescent="0.2">
      <c r="A470" s="4" t="s">
        <v>502</v>
      </c>
      <c r="B470" s="5" t="s">
        <v>570</v>
      </c>
      <c r="C470" s="49"/>
      <c r="D470" s="58">
        <f t="shared" si="29"/>
        <v>7.8125</v>
      </c>
      <c r="E470" s="60">
        <v>25</v>
      </c>
      <c r="F470" s="5"/>
      <c r="G470" s="97">
        <f t="shared" si="30"/>
        <v>0</v>
      </c>
    </row>
    <row r="471" spans="1:68" s="32" customFormat="1" ht="15.95" customHeight="1" x14ac:dyDescent="0.2">
      <c r="A471" s="4" t="s">
        <v>417</v>
      </c>
      <c r="B471" s="5" t="s">
        <v>7</v>
      </c>
      <c r="C471" s="99" t="s">
        <v>136</v>
      </c>
      <c r="D471" s="58">
        <f t="shared" si="29"/>
        <v>4.375</v>
      </c>
      <c r="E471" s="60">
        <v>14</v>
      </c>
      <c r="F471" s="5"/>
      <c r="G471" s="97">
        <f t="shared" si="30"/>
        <v>0</v>
      </c>
    </row>
    <row r="472" spans="1:68" s="32" customFormat="1" ht="15.95" customHeight="1" x14ac:dyDescent="0.2">
      <c r="A472" s="4" t="s">
        <v>349</v>
      </c>
      <c r="B472" s="14" t="s">
        <v>61</v>
      </c>
      <c r="C472" s="14" t="s">
        <v>73</v>
      </c>
      <c r="D472" s="58">
        <f t="shared" si="29"/>
        <v>6.875</v>
      </c>
      <c r="E472" s="60">
        <v>22</v>
      </c>
      <c r="F472" s="5"/>
      <c r="G472" s="97">
        <f t="shared" si="30"/>
        <v>0</v>
      </c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</row>
    <row r="473" spans="1:68" s="32" customFormat="1" ht="15.95" customHeight="1" x14ac:dyDescent="0.2">
      <c r="A473" s="4" t="s">
        <v>106</v>
      </c>
      <c r="B473" s="5" t="s">
        <v>7</v>
      </c>
      <c r="C473" s="99" t="s">
        <v>73</v>
      </c>
      <c r="D473" s="58">
        <f t="shared" si="29"/>
        <v>3.4375</v>
      </c>
      <c r="E473" s="60">
        <v>11</v>
      </c>
      <c r="F473" s="5"/>
      <c r="G473" s="97">
        <f t="shared" si="30"/>
        <v>0</v>
      </c>
    </row>
    <row r="474" spans="1:68" s="32" customFormat="1" ht="15.95" customHeight="1" x14ac:dyDescent="0.2">
      <c r="A474" s="4" t="s">
        <v>106</v>
      </c>
      <c r="B474" s="3" t="s">
        <v>61</v>
      </c>
      <c r="C474" s="99"/>
      <c r="D474" s="58">
        <f t="shared" si="29"/>
        <v>6.875</v>
      </c>
      <c r="E474" s="60">
        <v>22</v>
      </c>
      <c r="F474" s="5"/>
      <c r="G474" s="97">
        <f t="shared" si="30"/>
        <v>0</v>
      </c>
    </row>
    <row r="475" spans="1:68" s="32" customFormat="1" ht="15.95" customHeight="1" x14ac:dyDescent="0.2">
      <c r="A475" s="4" t="s">
        <v>106</v>
      </c>
      <c r="B475" s="3" t="s">
        <v>61</v>
      </c>
      <c r="C475" s="5" t="s">
        <v>107</v>
      </c>
      <c r="D475" s="58">
        <f t="shared" si="29"/>
        <v>7.8125</v>
      </c>
      <c r="E475" s="60">
        <v>25</v>
      </c>
      <c r="F475" s="6"/>
      <c r="G475" s="97">
        <f t="shared" si="30"/>
        <v>0</v>
      </c>
      <c r="H475" s="34"/>
    </row>
    <row r="476" spans="1:68" s="32" customFormat="1" ht="15.95" customHeight="1" x14ac:dyDescent="0.2">
      <c r="A476" s="4" t="s">
        <v>501</v>
      </c>
      <c r="B476" s="14" t="s">
        <v>7</v>
      </c>
      <c r="C476" s="14"/>
      <c r="D476" s="58">
        <f t="shared" si="29"/>
        <v>6.875</v>
      </c>
      <c r="E476" s="60">
        <v>22</v>
      </c>
      <c r="F476" s="5"/>
      <c r="G476" s="97">
        <f t="shared" si="30"/>
        <v>0</v>
      </c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</row>
    <row r="477" spans="1:68" s="32" customFormat="1" ht="15.95" customHeight="1" x14ac:dyDescent="0.2">
      <c r="A477" s="4" t="s">
        <v>501</v>
      </c>
      <c r="B477" s="14" t="s">
        <v>7</v>
      </c>
      <c r="C477" s="14"/>
      <c r="D477" s="58">
        <f t="shared" si="29"/>
        <v>11.5625</v>
      </c>
      <c r="E477" s="60">
        <v>37</v>
      </c>
      <c r="F477" s="5"/>
      <c r="G477" s="97">
        <f t="shared" si="30"/>
        <v>0</v>
      </c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</row>
    <row r="478" spans="1:68" s="32" customFormat="1" ht="15.95" customHeight="1" x14ac:dyDescent="0.2">
      <c r="A478" s="100" t="s">
        <v>131</v>
      </c>
      <c r="B478" s="14" t="s">
        <v>61</v>
      </c>
      <c r="C478" s="14"/>
      <c r="D478" s="58">
        <f t="shared" si="29"/>
        <v>7.8125</v>
      </c>
      <c r="E478" s="60">
        <v>25</v>
      </c>
      <c r="F478" s="5"/>
      <c r="G478" s="97">
        <f t="shared" si="30"/>
        <v>0</v>
      </c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  <c r="AL478" s="34"/>
      <c r="AM478" s="34"/>
      <c r="AN478" s="34"/>
      <c r="AO478" s="34"/>
      <c r="AP478" s="34"/>
      <c r="AQ478" s="34"/>
      <c r="AR478" s="34"/>
      <c r="AS478" s="34"/>
      <c r="AT478" s="34"/>
      <c r="AU478" s="34"/>
      <c r="AV478" s="34"/>
      <c r="AW478" s="34"/>
      <c r="AX478" s="34"/>
      <c r="AY478" s="34"/>
      <c r="AZ478" s="34"/>
      <c r="BA478" s="34"/>
      <c r="BB478" s="34"/>
      <c r="BC478" s="34"/>
      <c r="BD478" s="34"/>
      <c r="BE478" s="34"/>
      <c r="BF478" s="34"/>
      <c r="BG478" s="34"/>
      <c r="BH478" s="34"/>
      <c r="BI478" s="34"/>
      <c r="BJ478" s="34"/>
      <c r="BK478" s="34"/>
      <c r="BL478" s="34"/>
      <c r="BM478" s="34"/>
      <c r="BN478" s="34"/>
      <c r="BO478" s="34"/>
      <c r="BP478" s="34"/>
    </row>
    <row r="479" spans="1:68" s="32" customFormat="1" ht="15.95" customHeight="1" x14ac:dyDescent="0.2">
      <c r="A479" s="100" t="s">
        <v>656</v>
      </c>
      <c r="B479" s="14" t="s">
        <v>231</v>
      </c>
      <c r="C479" s="14" t="s">
        <v>100</v>
      </c>
      <c r="D479" s="58">
        <f>E479/3.2</f>
        <v>3.75</v>
      </c>
      <c r="E479" s="60">
        <v>12</v>
      </c>
      <c r="F479" s="5"/>
      <c r="G479" s="97">
        <f t="shared" si="30"/>
        <v>0</v>
      </c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  <c r="AL479" s="34"/>
      <c r="AM479" s="34"/>
      <c r="AN479" s="34"/>
      <c r="AO479" s="34"/>
      <c r="AP479" s="34"/>
      <c r="AQ479" s="34"/>
      <c r="AR479" s="34"/>
      <c r="AS479" s="34"/>
      <c r="AT479" s="34"/>
      <c r="AU479" s="34"/>
      <c r="AV479" s="34"/>
      <c r="AW479" s="34"/>
      <c r="AX479" s="34"/>
      <c r="AY479" s="34"/>
      <c r="AZ479" s="34"/>
      <c r="BA479" s="34"/>
      <c r="BB479" s="34"/>
      <c r="BC479" s="34"/>
      <c r="BD479" s="34"/>
      <c r="BE479" s="34"/>
      <c r="BF479" s="34"/>
      <c r="BG479" s="34"/>
      <c r="BH479" s="34"/>
      <c r="BI479" s="34"/>
      <c r="BJ479" s="34"/>
      <c r="BK479" s="34"/>
      <c r="BL479" s="34"/>
      <c r="BM479" s="34"/>
      <c r="BN479" s="34"/>
      <c r="BO479" s="34"/>
      <c r="BP479" s="34"/>
    </row>
    <row r="480" spans="1:68" s="32" customFormat="1" ht="15.95" customHeight="1" x14ac:dyDescent="0.2">
      <c r="A480" s="100" t="s">
        <v>133</v>
      </c>
      <c r="B480" s="14" t="s">
        <v>61</v>
      </c>
      <c r="C480" s="14" t="s">
        <v>96</v>
      </c>
      <c r="D480" s="58">
        <f t="shared" ref="D480:D543" si="31">E480/3.2</f>
        <v>7.8125</v>
      </c>
      <c r="E480" s="60">
        <v>25</v>
      </c>
      <c r="F480" s="5"/>
      <c r="G480" s="97">
        <f t="shared" si="30"/>
        <v>0</v>
      </c>
      <c r="H480" s="34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</row>
    <row r="481" spans="1:68" s="32" customFormat="1" ht="15.95" customHeight="1" x14ac:dyDescent="0.2">
      <c r="A481" s="100" t="s">
        <v>500</v>
      </c>
      <c r="B481" s="14" t="s">
        <v>61</v>
      </c>
      <c r="C481" s="14"/>
      <c r="D481" s="58">
        <f t="shared" si="31"/>
        <v>11.5625</v>
      </c>
      <c r="E481" s="60">
        <v>37</v>
      </c>
      <c r="F481" s="5"/>
      <c r="G481" s="97">
        <f t="shared" si="30"/>
        <v>0</v>
      </c>
      <c r="H481" s="34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</row>
    <row r="482" spans="1:68" s="32" customFormat="1" ht="15.95" customHeight="1" x14ac:dyDescent="0.2">
      <c r="A482" s="100" t="s">
        <v>500</v>
      </c>
      <c r="B482" s="14" t="s">
        <v>61</v>
      </c>
      <c r="C482" s="14"/>
      <c r="D482" s="58">
        <f t="shared" si="31"/>
        <v>8.4375</v>
      </c>
      <c r="E482" s="60">
        <v>27</v>
      </c>
      <c r="F482" s="5"/>
      <c r="G482" s="97">
        <f t="shared" si="30"/>
        <v>0</v>
      </c>
      <c r="H482" s="34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</row>
    <row r="483" spans="1:68" s="34" customFormat="1" ht="15.95" customHeight="1" x14ac:dyDescent="0.2">
      <c r="A483" s="4" t="s">
        <v>108</v>
      </c>
      <c r="B483" s="3" t="s">
        <v>109</v>
      </c>
      <c r="C483" s="5"/>
      <c r="D483" s="58">
        <f t="shared" si="31"/>
        <v>5.625</v>
      </c>
      <c r="E483" s="60">
        <v>18</v>
      </c>
      <c r="F483" s="6"/>
      <c r="G483" s="97">
        <f t="shared" si="30"/>
        <v>0</v>
      </c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/>
      <c r="AZ483" s="32"/>
      <c r="BA483" s="32"/>
      <c r="BB483" s="32"/>
      <c r="BC483" s="32"/>
      <c r="BD483" s="32"/>
      <c r="BE483" s="32"/>
      <c r="BF483" s="32"/>
      <c r="BG483" s="32"/>
      <c r="BH483" s="32"/>
      <c r="BI483" s="32"/>
      <c r="BJ483" s="32"/>
      <c r="BK483" s="32"/>
      <c r="BL483" s="32"/>
      <c r="BM483" s="32"/>
      <c r="BN483" s="32"/>
      <c r="BO483" s="32"/>
      <c r="BP483" s="32"/>
    </row>
    <row r="484" spans="1:68" s="34" customFormat="1" ht="15.95" customHeight="1" x14ac:dyDescent="0.2">
      <c r="A484" s="4" t="s">
        <v>657</v>
      </c>
      <c r="B484" s="3" t="s">
        <v>7</v>
      </c>
      <c r="C484" s="5" t="s">
        <v>98</v>
      </c>
      <c r="D484" s="58">
        <f t="shared" si="31"/>
        <v>3.75</v>
      </c>
      <c r="E484" s="60">
        <v>12</v>
      </c>
      <c r="F484" s="6"/>
      <c r="G484" s="97">
        <f t="shared" si="30"/>
        <v>0</v>
      </c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  <c r="BN484" s="32"/>
      <c r="BO484" s="32"/>
      <c r="BP484" s="32"/>
    </row>
    <row r="485" spans="1:68" s="34" customFormat="1" ht="15.95" customHeight="1" x14ac:dyDescent="0.2">
      <c r="A485" s="4" t="s">
        <v>641</v>
      </c>
      <c r="B485" s="3" t="s">
        <v>642</v>
      </c>
      <c r="C485" s="5" t="s">
        <v>98</v>
      </c>
      <c r="D485" s="58">
        <f t="shared" si="31"/>
        <v>5</v>
      </c>
      <c r="E485" s="60">
        <v>16</v>
      </c>
      <c r="F485" s="6"/>
      <c r="G485" s="97">
        <f t="shared" si="30"/>
        <v>0</v>
      </c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  <c r="BA485" s="32"/>
      <c r="BB485" s="32"/>
      <c r="BC485" s="32"/>
      <c r="BD485" s="32"/>
      <c r="BE485" s="32"/>
      <c r="BF485" s="32"/>
      <c r="BG485" s="32"/>
      <c r="BH485" s="32"/>
      <c r="BI485" s="32"/>
      <c r="BJ485" s="32"/>
      <c r="BK485" s="32"/>
      <c r="BL485" s="32"/>
      <c r="BM485" s="32"/>
      <c r="BN485" s="32"/>
      <c r="BO485" s="32"/>
      <c r="BP485" s="32"/>
    </row>
    <row r="486" spans="1:68" s="32" customFormat="1" ht="15.95" customHeight="1" x14ac:dyDescent="0.2">
      <c r="A486" s="4" t="s">
        <v>572</v>
      </c>
      <c r="B486" s="12" t="s">
        <v>7</v>
      </c>
      <c r="C486" s="12"/>
      <c r="D486" s="58">
        <f t="shared" si="31"/>
        <v>5.9375</v>
      </c>
      <c r="E486" s="60">
        <v>19</v>
      </c>
      <c r="F486" s="5"/>
      <c r="G486" s="97">
        <f t="shared" si="30"/>
        <v>0</v>
      </c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</row>
    <row r="487" spans="1:68" s="32" customFormat="1" ht="15.95" customHeight="1" x14ac:dyDescent="0.2">
      <c r="A487" s="24" t="s">
        <v>330</v>
      </c>
      <c r="B487" s="14" t="s">
        <v>61</v>
      </c>
      <c r="C487" s="14" t="s">
        <v>66</v>
      </c>
      <c r="D487" s="58">
        <f t="shared" si="31"/>
        <v>6.875</v>
      </c>
      <c r="E487" s="60">
        <v>22</v>
      </c>
      <c r="F487" s="6"/>
      <c r="G487" s="97">
        <f t="shared" si="30"/>
        <v>0</v>
      </c>
      <c r="H487" s="34"/>
    </row>
    <row r="488" spans="1:68" s="32" customFormat="1" ht="15.95" customHeight="1" x14ac:dyDescent="0.2">
      <c r="A488" s="24" t="s">
        <v>499</v>
      </c>
      <c r="B488" s="14" t="s">
        <v>7</v>
      </c>
      <c r="C488" s="14"/>
      <c r="D488" s="58">
        <f t="shared" si="31"/>
        <v>11.5625</v>
      </c>
      <c r="E488" s="60">
        <v>37</v>
      </c>
      <c r="F488" s="6"/>
      <c r="G488" s="97">
        <f t="shared" si="30"/>
        <v>0</v>
      </c>
      <c r="H488" s="34"/>
    </row>
    <row r="489" spans="1:68" s="32" customFormat="1" ht="15.95" customHeight="1" x14ac:dyDescent="0.2">
      <c r="A489" s="4" t="s">
        <v>351</v>
      </c>
      <c r="B489" s="14" t="s">
        <v>61</v>
      </c>
      <c r="C489" s="14" t="s">
        <v>137</v>
      </c>
      <c r="D489" s="58">
        <f t="shared" si="31"/>
        <v>5.9375</v>
      </c>
      <c r="E489" s="60">
        <v>19</v>
      </c>
      <c r="F489" s="5"/>
      <c r="G489" s="97">
        <f t="shared" si="30"/>
        <v>0</v>
      </c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</row>
    <row r="490" spans="1:68" s="32" customFormat="1" ht="15.95" customHeight="1" x14ac:dyDescent="0.2">
      <c r="A490" s="100" t="s">
        <v>331</v>
      </c>
      <c r="B490" s="14" t="s">
        <v>61</v>
      </c>
      <c r="C490" s="14" t="s">
        <v>84</v>
      </c>
      <c r="D490" s="58">
        <f t="shared" si="31"/>
        <v>5.625</v>
      </c>
      <c r="E490" s="60">
        <v>18</v>
      </c>
      <c r="F490" s="5"/>
      <c r="G490" s="97">
        <f t="shared" si="30"/>
        <v>0</v>
      </c>
    </row>
    <row r="491" spans="1:68" s="32" customFormat="1" ht="15.95" customHeight="1" x14ac:dyDescent="0.2">
      <c r="A491" s="100" t="s">
        <v>497</v>
      </c>
      <c r="B491" s="3" t="s">
        <v>7</v>
      </c>
      <c r="C491" s="5"/>
      <c r="D491" s="58">
        <f t="shared" si="31"/>
        <v>11.5625</v>
      </c>
      <c r="E491" s="60">
        <v>37</v>
      </c>
      <c r="F491" s="6"/>
      <c r="G491" s="97">
        <f t="shared" si="30"/>
        <v>0</v>
      </c>
    </row>
    <row r="492" spans="1:68" s="32" customFormat="1" ht="15.95" customHeight="1" x14ac:dyDescent="0.2">
      <c r="A492" s="29" t="s">
        <v>658</v>
      </c>
      <c r="B492" s="3" t="s">
        <v>7</v>
      </c>
      <c r="C492" s="5" t="s">
        <v>98</v>
      </c>
      <c r="D492" s="58">
        <f t="shared" si="31"/>
        <v>3.75</v>
      </c>
      <c r="E492" s="60">
        <v>12</v>
      </c>
      <c r="F492" s="6"/>
      <c r="G492" s="97">
        <f t="shared" si="30"/>
        <v>0</v>
      </c>
    </row>
    <row r="493" spans="1:68" s="32" customFormat="1" ht="15.95" customHeight="1" x14ac:dyDescent="0.2">
      <c r="A493" s="29" t="s">
        <v>134</v>
      </c>
      <c r="B493" s="14" t="s">
        <v>61</v>
      </c>
      <c r="C493" s="14" t="s">
        <v>77</v>
      </c>
      <c r="D493" s="58">
        <f t="shared" si="31"/>
        <v>11.875</v>
      </c>
      <c r="E493" s="60">
        <v>38</v>
      </c>
      <c r="F493" s="6"/>
      <c r="G493" s="97">
        <f t="shared" si="30"/>
        <v>0</v>
      </c>
    </row>
    <row r="494" spans="1:68" s="32" customFormat="1" ht="15.95" customHeight="1" x14ac:dyDescent="0.2">
      <c r="A494" s="4" t="s">
        <v>416</v>
      </c>
      <c r="B494" s="5" t="s">
        <v>7</v>
      </c>
      <c r="C494" s="99" t="s">
        <v>74</v>
      </c>
      <c r="D494" s="58">
        <f t="shared" si="31"/>
        <v>4.0625</v>
      </c>
      <c r="E494" s="60">
        <v>13</v>
      </c>
      <c r="F494" s="5"/>
      <c r="G494" s="97">
        <f t="shared" si="30"/>
        <v>0</v>
      </c>
    </row>
    <row r="495" spans="1:68" s="32" customFormat="1" ht="15.95" customHeight="1" x14ac:dyDescent="0.2">
      <c r="A495" s="4" t="s">
        <v>566</v>
      </c>
      <c r="B495" s="5" t="s">
        <v>7</v>
      </c>
      <c r="C495" s="99"/>
      <c r="D495" s="58">
        <f t="shared" si="31"/>
        <v>5.9375</v>
      </c>
      <c r="E495" s="60">
        <v>19</v>
      </c>
      <c r="F495" s="5"/>
      <c r="G495" s="97">
        <f t="shared" si="30"/>
        <v>0</v>
      </c>
    </row>
    <row r="496" spans="1:68" s="32" customFormat="1" ht="15.95" customHeight="1" x14ac:dyDescent="0.2">
      <c r="A496" s="29" t="s">
        <v>571</v>
      </c>
      <c r="B496" s="14" t="s">
        <v>7</v>
      </c>
      <c r="C496" s="14"/>
      <c r="D496" s="58">
        <f t="shared" si="31"/>
        <v>7.1875</v>
      </c>
      <c r="E496" s="60">
        <v>23</v>
      </c>
      <c r="F496" s="5"/>
      <c r="G496" s="97">
        <f t="shared" si="30"/>
        <v>0</v>
      </c>
      <c r="H496" s="34"/>
    </row>
    <row r="497" spans="1:68" s="20" customFormat="1" ht="15.95" customHeight="1" x14ac:dyDescent="0.2">
      <c r="A497" s="100" t="s">
        <v>135</v>
      </c>
      <c r="B497" s="14" t="s">
        <v>61</v>
      </c>
      <c r="C497" s="14" t="s">
        <v>136</v>
      </c>
      <c r="D497" s="58">
        <f t="shared" si="31"/>
        <v>10.9375</v>
      </c>
      <c r="E497" s="60">
        <v>35</v>
      </c>
      <c r="F497" s="5"/>
      <c r="G497" s="97">
        <f t="shared" si="30"/>
        <v>0</v>
      </c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32"/>
      <c r="AX497" s="32"/>
      <c r="AY497" s="32"/>
      <c r="AZ497" s="32"/>
      <c r="BA497" s="32"/>
      <c r="BB497" s="32"/>
      <c r="BC497" s="32"/>
      <c r="BD497" s="32"/>
      <c r="BE497" s="32"/>
      <c r="BF497" s="32"/>
      <c r="BG497" s="32"/>
      <c r="BH497" s="32"/>
      <c r="BI497" s="32"/>
      <c r="BJ497" s="32"/>
      <c r="BK497" s="32"/>
      <c r="BL497" s="32"/>
      <c r="BM497" s="32"/>
      <c r="BN497" s="32"/>
      <c r="BO497" s="32"/>
      <c r="BP497" s="32"/>
    </row>
    <row r="498" spans="1:68" s="20" customFormat="1" ht="15.95" customHeight="1" x14ac:dyDescent="0.2">
      <c r="A498" s="29" t="s">
        <v>332</v>
      </c>
      <c r="B498" s="14" t="s">
        <v>61</v>
      </c>
      <c r="C498" s="14" t="s">
        <v>137</v>
      </c>
      <c r="D498" s="58">
        <f t="shared" si="31"/>
        <v>7.8125</v>
      </c>
      <c r="E498" s="60">
        <v>25</v>
      </c>
      <c r="F498" s="6"/>
      <c r="G498" s="97">
        <f t="shared" si="30"/>
        <v>0</v>
      </c>
      <c r="H498" s="32"/>
    </row>
    <row r="499" spans="1:68" s="20" customFormat="1" ht="15.95" customHeight="1" x14ac:dyDescent="0.2">
      <c r="A499" s="29" t="s">
        <v>498</v>
      </c>
      <c r="B499" s="14" t="s">
        <v>7</v>
      </c>
      <c r="C499" s="14"/>
      <c r="D499" s="58">
        <f t="shared" si="31"/>
        <v>11.5625</v>
      </c>
      <c r="E499" s="60">
        <v>37</v>
      </c>
      <c r="F499" s="6"/>
      <c r="G499" s="97">
        <f t="shared" si="30"/>
        <v>0</v>
      </c>
      <c r="H499" s="32"/>
    </row>
    <row r="500" spans="1:68" s="20" customFormat="1" ht="15.95" customHeight="1" x14ac:dyDescent="0.2">
      <c r="A500" s="29" t="s">
        <v>546</v>
      </c>
      <c r="B500" s="14" t="s">
        <v>61</v>
      </c>
      <c r="C500" s="14" t="s">
        <v>138</v>
      </c>
      <c r="D500" s="58">
        <f t="shared" si="31"/>
        <v>7.8125</v>
      </c>
      <c r="E500" s="60">
        <v>25</v>
      </c>
      <c r="F500" s="6"/>
      <c r="G500" s="97">
        <f t="shared" si="30"/>
        <v>0</v>
      </c>
      <c r="H500" s="32"/>
    </row>
    <row r="501" spans="1:68" s="15" customFormat="1" ht="15.95" customHeight="1" x14ac:dyDescent="0.2">
      <c r="A501" s="29" t="s">
        <v>546</v>
      </c>
      <c r="B501" s="14" t="s">
        <v>61</v>
      </c>
      <c r="C501" s="14"/>
      <c r="D501" s="58">
        <f t="shared" si="31"/>
        <v>11.5625</v>
      </c>
      <c r="E501" s="60">
        <v>37</v>
      </c>
      <c r="F501" s="5"/>
      <c r="G501" s="97">
        <f t="shared" si="30"/>
        <v>0</v>
      </c>
      <c r="H501" s="32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</row>
    <row r="502" spans="1:68" s="15" customFormat="1" ht="15.95" customHeight="1" x14ac:dyDescent="0.2">
      <c r="A502" s="29" t="s">
        <v>481</v>
      </c>
      <c r="B502" s="14" t="s">
        <v>61</v>
      </c>
      <c r="C502" s="14"/>
      <c r="D502" s="58">
        <f t="shared" si="31"/>
        <v>6.25</v>
      </c>
      <c r="E502" s="60">
        <v>20</v>
      </c>
      <c r="F502" s="5"/>
      <c r="G502" s="97">
        <f t="shared" si="30"/>
        <v>0</v>
      </c>
      <c r="H502" s="32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</row>
    <row r="503" spans="1:68" s="15" customFormat="1" ht="15.95" customHeight="1" x14ac:dyDescent="0.2">
      <c r="A503" s="29" t="s">
        <v>655</v>
      </c>
      <c r="B503" s="14" t="s">
        <v>7</v>
      </c>
      <c r="C503" s="14" t="s">
        <v>98</v>
      </c>
      <c r="D503" s="58">
        <f t="shared" si="31"/>
        <v>3.75</v>
      </c>
      <c r="E503" s="60">
        <v>12</v>
      </c>
      <c r="F503" s="5"/>
      <c r="G503" s="97">
        <f t="shared" si="30"/>
        <v>0</v>
      </c>
      <c r="H503" s="32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</row>
    <row r="504" spans="1:68" s="15" customFormat="1" ht="15.95" customHeight="1" x14ac:dyDescent="0.2">
      <c r="A504" s="29" t="s">
        <v>547</v>
      </c>
      <c r="B504" s="14" t="s">
        <v>7</v>
      </c>
      <c r="C504" s="14"/>
      <c r="D504" s="58">
        <f t="shared" si="31"/>
        <v>4.6875</v>
      </c>
      <c r="E504" s="60">
        <v>15</v>
      </c>
      <c r="F504" s="5"/>
      <c r="G504" s="97">
        <f t="shared" si="30"/>
        <v>0</v>
      </c>
      <c r="H504" s="32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</row>
    <row r="505" spans="1:68" s="15" customFormat="1" ht="15.95" customHeight="1" x14ac:dyDescent="0.2">
      <c r="A505" s="29" t="s">
        <v>547</v>
      </c>
      <c r="B505" s="14" t="s">
        <v>7</v>
      </c>
      <c r="C505" s="14"/>
      <c r="D505" s="58">
        <f t="shared" si="31"/>
        <v>5.625</v>
      </c>
      <c r="E505" s="60">
        <v>18</v>
      </c>
      <c r="F505" s="5"/>
      <c r="G505" s="97">
        <f t="shared" si="30"/>
        <v>0</v>
      </c>
      <c r="H505" s="32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</row>
    <row r="506" spans="1:68" s="15" customFormat="1" ht="15.95" customHeight="1" x14ac:dyDescent="0.2">
      <c r="A506" s="29" t="s">
        <v>654</v>
      </c>
      <c r="B506" s="14" t="s">
        <v>7</v>
      </c>
      <c r="C506" s="14" t="s">
        <v>73</v>
      </c>
      <c r="D506" s="58">
        <f t="shared" si="31"/>
        <v>2.5</v>
      </c>
      <c r="E506" s="60">
        <v>8</v>
      </c>
      <c r="F506" s="5"/>
      <c r="G506" s="97">
        <f t="shared" si="30"/>
        <v>0</v>
      </c>
      <c r="H506" s="32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</row>
    <row r="507" spans="1:68" s="15" customFormat="1" ht="15.95" customHeight="1" x14ac:dyDescent="0.2">
      <c r="A507" s="101" t="s">
        <v>526</v>
      </c>
      <c r="B507" s="14"/>
      <c r="C507" s="14" t="s">
        <v>464</v>
      </c>
      <c r="D507" s="58">
        <f t="shared" si="31"/>
        <v>37.5</v>
      </c>
      <c r="E507" s="60">
        <v>120</v>
      </c>
      <c r="F507" s="5"/>
      <c r="G507" s="97">
        <f t="shared" ref="G507:G570" si="32">F507*D507</f>
        <v>0</v>
      </c>
      <c r="H507" s="32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</row>
    <row r="508" spans="1:68" s="15" customFormat="1" ht="15.95" customHeight="1" x14ac:dyDescent="0.2">
      <c r="A508" s="101" t="s">
        <v>139</v>
      </c>
      <c r="B508" s="14"/>
      <c r="C508" s="14" t="s">
        <v>464</v>
      </c>
      <c r="D508" s="58">
        <f t="shared" si="31"/>
        <v>37.5</v>
      </c>
      <c r="E508" s="60">
        <v>120</v>
      </c>
      <c r="F508" s="5"/>
      <c r="G508" s="97">
        <f t="shared" si="32"/>
        <v>0</v>
      </c>
      <c r="H508" s="32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</row>
    <row r="509" spans="1:68" s="15" customFormat="1" ht="15.95" customHeight="1" x14ac:dyDescent="0.2">
      <c r="A509" s="101" t="s">
        <v>651</v>
      </c>
      <c r="B509" s="14" t="s">
        <v>14</v>
      </c>
      <c r="C509" s="14" t="s">
        <v>98</v>
      </c>
      <c r="D509" s="58">
        <f t="shared" si="31"/>
        <v>2.5</v>
      </c>
      <c r="E509" s="60">
        <v>8</v>
      </c>
      <c r="F509" s="5"/>
      <c r="G509" s="97">
        <f t="shared" si="32"/>
        <v>0</v>
      </c>
      <c r="H509" s="32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</row>
    <row r="510" spans="1:68" s="15" customFormat="1" ht="15.95" customHeight="1" x14ac:dyDescent="0.2">
      <c r="A510" s="101" t="s">
        <v>649</v>
      </c>
      <c r="B510" s="14" t="s">
        <v>7</v>
      </c>
      <c r="C510" s="14" t="s">
        <v>74</v>
      </c>
      <c r="D510" s="58">
        <f t="shared" si="31"/>
        <v>3.75</v>
      </c>
      <c r="E510" s="60">
        <v>12</v>
      </c>
      <c r="F510" s="5"/>
      <c r="G510" s="97">
        <f t="shared" si="32"/>
        <v>0</v>
      </c>
      <c r="H510" s="32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</row>
    <row r="511" spans="1:68" s="20" customFormat="1" ht="15.95" customHeight="1" x14ac:dyDescent="0.2">
      <c r="A511" s="4" t="s">
        <v>230</v>
      </c>
      <c r="B511" s="5" t="s">
        <v>56</v>
      </c>
      <c r="C511" s="5"/>
      <c r="D511" s="58">
        <f t="shared" si="31"/>
        <v>8.75</v>
      </c>
      <c r="E511" s="60">
        <v>28</v>
      </c>
      <c r="F511" s="5"/>
      <c r="G511" s="97">
        <f t="shared" si="32"/>
        <v>0</v>
      </c>
      <c r="H511" s="34"/>
    </row>
    <row r="512" spans="1:68" s="20" customFormat="1" ht="15.95" customHeight="1" x14ac:dyDescent="0.2">
      <c r="A512" s="4" t="s">
        <v>358</v>
      </c>
      <c r="B512" s="14" t="s">
        <v>67</v>
      </c>
      <c r="C512" s="14" t="s">
        <v>97</v>
      </c>
      <c r="D512" s="58">
        <f t="shared" si="31"/>
        <v>5.625</v>
      </c>
      <c r="E512" s="60">
        <v>18</v>
      </c>
      <c r="F512" s="5"/>
      <c r="G512" s="97">
        <f t="shared" si="32"/>
        <v>0</v>
      </c>
      <c r="H512" s="34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  <c r="AO512" s="37"/>
      <c r="AP512" s="37"/>
      <c r="AQ512" s="37"/>
      <c r="AR512" s="37"/>
      <c r="AS512" s="37"/>
      <c r="AT512" s="37"/>
      <c r="AU512" s="37"/>
      <c r="AV512" s="37"/>
      <c r="AW512" s="37"/>
      <c r="AX512" s="37"/>
      <c r="AY512" s="37"/>
      <c r="AZ512" s="37"/>
      <c r="BA512" s="37"/>
      <c r="BB512" s="37"/>
      <c r="BC512" s="37"/>
      <c r="BD512" s="37"/>
      <c r="BE512" s="37"/>
      <c r="BF512" s="37"/>
      <c r="BG512" s="37"/>
      <c r="BH512" s="37"/>
      <c r="BI512" s="37"/>
      <c r="BJ512" s="37"/>
      <c r="BK512" s="37"/>
      <c r="BL512" s="37"/>
      <c r="BM512" s="37"/>
      <c r="BN512" s="37"/>
      <c r="BO512" s="37"/>
      <c r="BP512" s="37"/>
    </row>
    <row r="513" spans="1:68" s="15" customFormat="1" ht="15.95" customHeight="1" x14ac:dyDescent="0.2">
      <c r="A513" s="4" t="s">
        <v>229</v>
      </c>
      <c r="B513" s="5" t="s">
        <v>61</v>
      </c>
      <c r="C513" s="10"/>
      <c r="D513" s="58">
        <f t="shared" si="31"/>
        <v>9.375</v>
      </c>
      <c r="E513" s="60">
        <v>30</v>
      </c>
      <c r="F513" s="5"/>
      <c r="G513" s="97">
        <f t="shared" si="32"/>
        <v>0</v>
      </c>
      <c r="H513" s="32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</row>
    <row r="514" spans="1:68" s="15" customFormat="1" ht="15.95" customHeight="1" x14ac:dyDescent="0.2">
      <c r="A514" s="4" t="s">
        <v>357</v>
      </c>
      <c r="B514" s="14" t="s">
        <v>61</v>
      </c>
      <c r="C514" s="14" t="s">
        <v>137</v>
      </c>
      <c r="D514" s="58">
        <f t="shared" si="31"/>
        <v>4.375</v>
      </c>
      <c r="E514" s="60">
        <v>14</v>
      </c>
      <c r="F514" s="5"/>
      <c r="G514" s="97">
        <f t="shared" si="32"/>
        <v>0</v>
      </c>
      <c r="H514" s="34"/>
    </row>
    <row r="515" spans="1:68" s="15" customFormat="1" ht="15.95" customHeight="1" x14ac:dyDescent="0.2">
      <c r="A515" s="4" t="s">
        <v>554</v>
      </c>
      <c r="B515" s="14" t="s">
        <v>7</v>
      </c>
      <c r="C515" s="14"/>
      <c r="D515" s="58">
        <f t="shared" si="31"/>
        <v>6.875</v>
      </c>
      <c r="E515" s="60">
        <v>22</v>
      </c>
      <c r="F515" s="5"/>
      <c r="G515" s="97">
        <f t="shared" si="32"/>
        <v>0</v>
      </c>
      <c r="H515" s="34"/>
    </row>
    <row r="516" spans="1:68" s="15" customFormat="1" ht="15.95" customHeight="1" x14ac:dyDescent="0.2">
      <c r="A516" s="4" t="s">
        <v>223</v>
      </c>
      <c r="B516" s="5" t="s">
        <v>140</v>
      </c>
      <c r="C516" s="5"/>
      <c r="D516" s="58">
        <f t="shared" si="31"/>
        <v>8.4375</v>
      </c>
      <c r="E516" s="60">
        <v>27</v>
      </c>
      <c r="F516" s="5"/>
      <c r="G516" s="97">
        <f t="shared" si="32"/>
        <v>0</v>
      </c>
      <c r="H516" s="32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</row>
    <row r="517" spans="1:68" s="15" customFormat="1" ht="15.95" customHeight="1" x14ac:dyDescent="0.2">
      <c r="A517" s="4" t="s">
        <v>222</v>
      </c>
      <c r="B517" s="5" t="s">
        <v>140</v>
      </c>
      <c r="C517" s="5"/>
      <c r="D517" s="58">
        <f t="shared" si="31"/>
        <v>2.8125</v>
      </c>
      <c r="E517" s="60">
        <v>9</v>
      </c>
      <c r="F517" s="5"/>
      <c r="G517" s="97">
        <f t="shared" si="32"/>
        <v>0</v>
      </c>
      <c r="H517" s="34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</row>
    <row r="518" spans="1:68" s="15" customFormat="1" ht="15.95" customHeight="1" x14ac:dyDescent="0.2">
      <c r="A518" s="4" t="s">
        <v>221</v>
      </c>
      <c r="B518" s="5" t="s">
        <v>140</v>
      </c>
      <c r="C518" s="5"/>
      <c r="D518" s="58">
        <f t="shared" si="31"/>
        <v>7.1875</v>
      </c>
      <c r="E518" s="60">
        <v>23</v>
      </c>
      <c r="F518" s="5"/>
      <c r="G518" s="97">
        <f t="shared" si="32"/>
        <v>0</v>
      </c>
      <c r="H518" s="34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</row>
    <row r="519" spans="1:68" s="15" customFormat="1" ht="15.95" customHeight="1" x14ac:dyDescent="0.25">
      <c r="A519" s="4" t="s">
        <v>356</v>
      </c>
      <c r="B519" s="5" t="s">
        <v>61</v>
      </c>
      <c r="C519" s="10" t="s">
        <v>73</v>
      </c>
      <c r="D519" s="58">
        <f t="shared" si="31"/>
        <v>5.625</v>
      </c>
      <c r="E519" s="60">
        <v>18</v>
      </c>
      <c r="F519" s="5"/>
      <c r="G519" s="97">
        <f t="shared" si="32"/>
        <v>0</v>
      </c>
      <c r="H519" s="34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  <c r="AY519" s="40"/>
      <c r="AZ519" s="40"/>
      <c r="BA519" s="40"/>
      <c r="BB519" s="40"/>
      <c r="BC519" s="40"/>
      <c r="BD519" s="40"/>
      <c r="BE519" s="40"/>
      <c r="BF519" s="40"/>
      <c r="BG519" s="40"/>
      <c r="BH519" s="40"/>
      <c r="BI519" s="40"/>
      <c r="BJ519" s="40"/>
      <c r="BK519" s="40"/>
      <c r="BL519" s="40"/>
      <c r="BM519" s="40"/>
      <c r="BN519" s="40"/>
      <c r="BO519" s="40"/>
      <c r="BP519" s="40"/>
    </row>
    <row r="520" spans="1:68" s="15" customFormat="1" ht="15.95" customHeight="1" x14ac:dyDescent="0.25">
      <c r="A520" s="4" t="s">
        <v>514</v>
      </c>
      <c r="B520" s="5" t="s">
        <v>7</v>
      </c>
      <c r="C520" s="10"/>
      <c r="D520" s="58">
        <f t="shared" si="31"/>
        <v>2.5</v>
      </c>
      <c r="E520" s="60">
        <v>8</v>
      </c>
      <c r="F520" s="5"/>
      <c r="G520" s="97">
        <f t="shared" si="32"/>
        <v>0</v>
      </c>
      <c r="H520" s="34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  <c r="AY520" s="40"/>
      <c r="AZ520" s="40"/>
      <c r="BA520" s="40"/>
      <c r="BB520" s="40"/>
      <c r="BC520" s="40"/>
      <c r="BD520" s="40"/>
      <c r="BE520" s="40"/>
      <c r="BF520" s="40"/>
      <c r="BG520" s="40"/>
      <c r="BH520" s="40"/>
      <c r="BI520" s="40"/>
      <c r="BJ520" s="40"/>
      <c r="BK520" s="40"/>
      <c r="BL520" s="40"/>
      <c r="BM520" s="40"/>
      <c r="BN520" s="40"/>
      <c r="BO520" s="40"/>
      <c r="BP520" s="40"/>
    </row>
    <row r="521" spans="1:68" s="15" customFormat="1" ht="15.95" customHeight="1" x14ac:dyDescent="0.25">
      <c r="A521" s="4" t="s">
        <v>333</v>
      </c>
      <c r="B521" s="5" t="s">
        <v>61</v>
      </c>
      <c r="C521" s="10"/>
      <c r="D521" s="58">
        <f t="shared" si="31"/>
        <v>2.5</v>
      </c>
      <c r="E521" s="60">
        <v>8</v>
      </c>
      <c r="F521" s="5"/>
      <c r="G521" s="97">
        <f t="shared" si="32"/>
        <v>0</v>
      </c>
      <c r="H521" s="34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  <c r="AY521" s="40"/>
      <c r="AZ521" s="40"/>
      <c r="BA521" s="40"/>
      <c r="BB521" s="40"/>
      <c r="BC521" s="40"/>
      <c r="BD521" s="40"/>
      <c r="BE521" s="40"/>
      <c r="BF521" s="40"/>
      <c r="BG521" s="40"/>
      <c r="BH521" s="40"/>
      <c r="BI521" s="40"/>
      <c r="BJ521" s="40"/>
      <c r="BK521" s="40"/>
      <c r="BL521" s="40"/>
      <c r="BM521" s="40"/>
      <c r="BN521" s="40"/>
      <c r="BO521" s="40"/>
      <c r="BP521" s="40"/>
    </row>
    <row r="522" spans="1:68" s="37" customFormat="1" ht="15.95" customHeight="1" x14ac:dyDescent="0.2">
      <c r="A522" s="4" t="s">
        <v>513</v>
      </c>
      <c r="B522" s="5" t="s">
        <v>7</v>
      </c>
      <c r="C522" s="5"/>
      <c r="D522" s="58">
        <f t="shared" si="31"/>
        <v>2.5</v>
      </c>
      <c r="E522" s="60">
        <v>8</v>
      </c>
      <c r="F522" s="5"/>
      <c r="G522" s="97">
        <f t="shared" si="32"/>
        <v>0</v>
      </c>
      <c r="H522" s="32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</row>
    <row r="523" spans="1:68" s="37" customFormat="1" ht="15.95" customHeight="1" x14ac:dyDescent="0.2">
      <c r="A523" s="4" t="s">
        <v>516</v>
      </c>
      <c r="B523" s="5" t="s">
        <v>7</v>
      </c>
      <c r="C523" s="5"/>
      <c r="D523" s="58">
        <f t="shared" si="31"/>
        <v>2.5</v>
      </c>
      <c r="E523" s="60">
        <v>8</v>
      </c>
      <c r="F523" s="5"/>
      <c r="G523" s="97">
        <f t="shared" si="32"/>
        <v>0</v>
      </c>
      <c r="H523" s="32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</row>
    <row r="524" spans="1:68" s="15" customFormat="1" ht="15.95" customHeight="1" x14ac:dyDescent="0.2">
      <c r="A524" s="4" t="s">
        <v>334</v>
      </c>
      <c r="B524" s="5" t="s">
        <v>7</v>
      </c>
      <c r="C524" s="5"/>
      <c r="D524" s="58">
        <f t="shared" si="31"/>
        <v>3.75</v>
      </c>
      <c r="E524" s="60">
        <v>12</v>
      </c>
      <c r="F524" s="5"/>
      <c r="G524" s="97">
        <f t="shared" si="32"/>
        <v>0</v>
      </c>
      <c r="H524" s="32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</row>
    <row r="525" spans="1:68" s="15" customFormat="1" ht="15.95" customHeight="1" x14ac:dyDescent="0.2">
      <c r="A525" s="4" t="s">
        <v>515</v>
      </c>
      <c r="B525" s="5" t="s">
        <v>7</v>
      </c>
      <c r="C525" s="5"/>
      <c r="D525" s="58">
        <f t="shared" si="31"/>
        <v>2.5</v>
      </c>
      <c r="E525" s="60">
        <v>8</v>
      </c>
      <c r="F525" s="5"/>
      <c r="G525" s="97">
        <f t="shared" si="32"/>
        <v>0</v>
      </c>
      <c r="H525" s="32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</row>
    <row r="526" spans="1:68" s="15" customFormat="1" ht="15.95" customHeight="1" x14ac:dyDescent="0.2">
      <c r="A526" s="4" t="s">
        <v>512</v>
      </c>
      <c r="B526" s="5" t="s">
        <v>61</v>
      </c>
      <c r="C526" s="5"/>
      <c r="D526" s="58">
        <f t="shared" si="31"/>
        <v>2.5</v>
      </c>
      <c r="E526" s="60">
        <v>8</v>
      </c>
      <c r="F526" s="5"/>
      <c r="G526" s="97">
        <f t="shared" si="32"/>
        <v>0</v>
      </c>
      <c r="H526" s="32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</row>
    <row r="527" spans="1:68" s="20" customFormat="1" ht="15.95" customHeight="1" x14ac:dyDescent="0.2">
      <c r="A527" s="4" t="s">
        <v>517</v>
      </c>
      <c r="B527" s="5" t="s">
        <v>61</v>
      </c>
      <c r="C527" s="5"/>
      <c r="D527" s="58">
        <f t="shared" si="31"/>
        <v>2.5</v>
      </c>
      <c r="E527" s="60">
        <v>8</v>
      </c>
      <c r="F527" s="5"/>
      <c r="G527" s="97">
        <f t="shared" si="32"/>
        <v>0</v>
      </c>
      <c r="H527" s="32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</row>
    <row r="528" spans="1:68" s="20" customFormat="1" ht="15.95" customHeight="1" x14ac:dyDescent="0.2">
      <c r="A528" s="4" t="s">
        <v>518</v>
      </c>
      <c r="B528" s="5" t="s">
        <v>61</v>
      </c>
      <c r="C528" s="5"/>
      <c r="D528" s="58">
        <f t="shared" si="31"/>
        <v>3.125</v>
      </c>
      <c r="E528" s="60">
        <v>10</v>
      </c>
      <c r="F528" s="5"/>
      <c r="G528" s="97">
        <f t="shared" si="32"/>
        <v>0</v>
      </c>
      <c r="H528" s="32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</row>
    <row r="529" spans="1:68" s="20" customFormat="1" ht="15.95" customHeight="1" x14ac:dyDescent="0.2">
      <c r="A529" s="4" t="s">
        <v>511</v>
      </c>
      <c r="B529" s="5" t="s">
        <v>7</v>
      </c>
      <c r="C529" s="5"/>
      <c r="D529" s="58">
        <f t="shared" si="31"/>
        <v>2.5</v>
      </c>
      <c r="E529" s="60">
        <v>8</v>
      </c>
      <c r="F529" s="5"/>
      <c r="G529" s="97">
        <f t="shared" si="32"/>
        <v>0</v>
      </c>
      <c r="H529" s="34"/>
    </row>
    <row r="530" spans="1:68" s="20" customFormat="1" ht="15.95" customHeight="1" x14ac:dyDescent="0.2">
      <c r="A530" s="26" t="s">
        <v>236</v>
      </c>
      <c r="B530" s="3" t="s">
        <v>7</v>
      </c>
      <c r="C530" s="3" t="s">
        <v>136</v>
      </c>
      <c r="D530" s="58">
        <f t="shared" si="31"/>
        <v>9.375</v>
      </c>
      <c r="E530" s="60">
        <v>30</v>
      </c>
      <c r="F530" s="102"/>
      <c r="G530" s="97">
        <f t="shared" si="32"/>
        <v>0</v>
      </c>
      <c r="H530" s="32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  <c r="BM530" s="30"/>
      <c r="BN530" s="30"/>
      <c r="BO530" s="30"/>
      <c r="BP530" s="30"/>
    </row>
    <row r="531" spans="1:68" s="20" customFormat="1" ht="15.95" customHeight="1" x14ac:dyDescent="0.2">
      <c r="A531" s="4" t="s">
        <v>225</v>
      </c>
      <c r="B531" s="5" t="s">
        <v>7</v>
      </c>
      <c r="C531" s="5"/>
      <c r="D531" s="58">
        <f t="shared" si="31"/>
        <v>10.9375</v>
      </c>
      <c r="E531" s="60">
        <v>35</v>
      </c>
      <c r="F531" s="6"/>
      <c r="G531" s="97">
        <f t="shared" si="32"/>
        <v>0</v>
      </c>
      <c r="H531" s="32"/>
    </row>
    <row r="532" spans="1:68" s="20" customFormat="1" ht="15.95" customHeight="1" x14ac:dyDescent="0.2">
      <c r="A532" s="25" t="s">
        <v>643</v>
      </c>
      <c r="B532" s="3" t="s">
        <v>67</v>
      </c>
      <c r="C532" s="5" t="s">
        <v>97</v>
      </c>
      <c r="D532" s="58">
        <f t="shared" si="31"/>
        <v>8.4375</v>
      </c>
      <c r="E532" s="60">
        <v>27</v>
      </c>
      <c r="F532" s="6"/>
      <c r="G532" s="97">
        <f t="shared" si="32"/>
        <v>0</v>
      </c>
      <c r="H532" s="32"/>
    </row>
    <row r="533" spans="1:68" s="30" customFormat="1" ht="15.95" customHeight="1" x14ac:dyDescent="0.2">
      <c r="A533" s="29" t="s">
        <v>563</v>
      </c>
      <c r="B533" s="3" t="s">
        <v>61</v>
      </c>
      <c r="C533" s="5"/>
      <c r="D533" s="58">
        <f t="shared" si="31"/>
        <v>4.6875</v>
      </c>
      <c r="E533" s="60">
        <v>15</v>
      </c>
      <c r="F533" s="6"/>
      <c r="G533" s="97">
        <f t="shared" si="32"/>
        <v>0</v>
      </c>
      <c r="H533" s="32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  <c r="AO533" s="37"/>
      <c r="AP533" s="37"/>
      <c r="AQ533" s="37"/>
      <c r="AR533" s="37"/>
      <c r="AS533" s="37"/>
      <c r="AT533" s="37"/>
      <c r="AU533" s="37"/>
      <c r="AV533" s="37"/>
      <c r="AW533" s="37"/>
      <c r="AX533" s="37"/>
      <c r="AY533" s="37"/>
      <c r="AZ533" s="37"/>
      <c r="BA533" s="37"/>
      <c r="BB533" s="37"/>
      <c r="BC533" s="37"/>
      <c r="BD533" s="37"/>
      <c r="BE533" s="37"/>
      <c r="BF533" s="37"/>
      <c r="BG533" s="37"/>
      <c r="BH533" s="37"/>
      <c r="BI533" s="37"/>
      <c r="BJ533" s="37"/>
      <c r="BK533" s="37"/>
      <c r="BL533" s="37"/>
      <c r="BM533" s="37"/>
      <c r="BN533" s="37"/>
      <c r="BO533" s="37"/>
      <c r="BP533" s="37"/>
    </row>
    <row r="534" spans="1:68" s="30" customFormat="1" ht="15.95" customHeight="1" x14ac:dyDescent="0.2">
      <c r="A534" s="29" t="s">
        <v>644</v>
      </c>
      <c r="B534" s="14" t="s">
        <v>67</v>
      </c>
      <c r="C534" s="14" t="s">
        <v>97</v>
      </c>
      <c r="D534" s="58">
        <f t="shared" si="31"/>
        <v>6.875</v>
      </c>
      <c r="E534" s="60">
        <v>22</v>
      </c>
      <c r="F534" s="6"/>
      <c r="G534" s="97">
        <f t="shared" si="32"/>
        <v>0</v>
      </c>
      <c r="H534" s="32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  <c r="AU534" s="37"/>
      <c r="AV534" s="37"/>
      <c r="AW534" s="37"/>
      <c r="AX534" s="37"/>
      <c r="AY534" s="37"/>
      <c r="AZ534" s="37"/>
      <c r="BA534" s="37"/>
      <c r="BB534" s="37"/>
      <c r="BC534" s="37"/>
      <c r="BD534" s="37"/>
      <c r="BE534" s="37"/>
      <c r="BF534" s="37"/>
      <c r="BG534" s="37"/>
      <c r="BH534" s="37"/>
      <c r="BI534" s="37"/>
      <c r="BJ534" s="37"/>
      <c r="BK534" s="37"/>
      <c r="BL534" s="37"/>
      <c r="BM534" s="37"/>
      <c r="BN534" s="37"/>
      <c r="BO534" s="37"/>
      <c r="BP534" s="37"/>
    </row>
    <row r="535" spans="1:68" s="20" customFormat="1" ht="15.95" customHeight="1" x14ac:dyDescent="0.2">
      <c r="A535" s="29" t="s">
        <v>564</v>
      </c>
      <c r="B535" s="14" t="s">
        <v>7</v>
      </c>
      <c r="C535" s="14"/>
      <c r="D535" s="58">
        <f t="shared" si="31"/>
        <v>4.6875</v>
      </c>
      <c r="E535" s="60">
        <v>15</v>
      </c>
      <c r="F535" s="6"/>
      <c r="G535" s="97">
        <f t="shared" si="32"/>
        <v>0</v>
      </c>
      <c r="H535" s="34"/>
    </row>
    <row r="536" spans="1:68" s="20" customFormat="1" ht="15.95" customHeight="1" x14ac:dyDescent="0.2">
      <c r="A536" s="29" t="s">
        <v>561</v>
      </c>
      <c r="B536" s="14" t="s">
        <v>61</v>
      </c>
      <c r="C536" s="14"/>
      <c r="D536" s="58">
        <f t="shared" si="31"/>
        <v>4.6875</v>
      </c>
      <c r="E536" s="60">
        <v>15</v>
      </c>
      <c r="F536" s="6"/>
      <c r="G536" s="97">
        <f t="shared" si="32"/>
        <v>0</v>
      </c>
      <c r="H536" s="34"/>
    </row>
    <row r="537" spans="1:68" s="20" customFormat="1" ht="15.95" customHeight="1" x14ac:dyDescent="0.2">
      <c r="A537" s="29" t="s">
        <v>645</v>
      </c>
      <c r="B537" s="14" t="s">
        <v>67</v>
      </c>
      <c r="C537" s="14" t="s">
        <v>77</v>
      </c>
      <c r="D537" s="58">
        <f t="shared" si="31"/>
        <v>6.875</v>
      </c>
      <c r="E537" s="60">
        <v>22</v>
      </c>
      <c r="F537" s="6"/>
      <c r="G537" s="97">
        <f t="shared" si="32"/>
        <v>0</v>
      </c>
      <c r="H537" s="34"/>
    </row>
    <row r="538" spans="1:68" s="20" customFormat="1" ht="15.95" customHeight="1" x14ac:dyDescent="0.2">
      <c r="A538" s="4" t="s">
        <v>143</v>
      </c>
      <c r="B538" s="5" t="s">
        <v>7</v>
      </c>
      <c r="C538" s="5" t="s">
        <v>144</v>
      </c>
      <c r="D538" s="58">
        <f t="shared" si="31"/>
        <v>11.875</v>
      </c>
      <c r="E538" s="60">
        <v>38</v>
      </c>
      <c r="F538" s="5"/>
      <c r="G538" s="97">
        <f t="shared" si="32"/>
        <v>0</v>
      </c>
      <c r="H538" s="32"/>
    </row>
    <row r="539" spans="1:68" s="20" customFormat="1" ht="15.95" customHeight="1" x14ac:dyDescent="0.2">
      <c r="A539" s="29" t="s">
        <v>335</v>
      </c>
      <c r="B539" s="14" t="s">
        <v>61</v>
      </c>
      <c r="C539" s="5"/>
      <c r="D539" s="58">
        <f t="shared" si="31"/>
        <v>4.6875</v>
      </c>
      <c r="E539" s="60">
        <v>15</v>
      </c>
      <c r="F539" s="5"/>
      <c r="G539" s="97">
        <f t="shared" si="32"/>
        <v>0</v>
      </c>
      <c r="H539" s="32"/>
    </row>
    <row r="540" spans="1:68" s="20" customFormat="1" ht="15.95" customHeight="1" x14ac:dyDescent="0.2">
      <c r="A540" s="29" t="s">
        <v>646</v>
      </c>
      <c r="B540" s="14" t="s">
        <v>67</v>
      </c>
      <c r="C540" s="14" t="s">
        <v>77</v>
      </c>
      <c r="D540" s="58">
        <f t="shared" si="31"/>
        <v>6.875</v>
      </c>
      <c r="E540" s="60">
        <v>22</v>
      </c>
      <c r="F540" s="6"/>
      <c r="G540" s="97">
        <f t="shared" si="32"/>
        <v>0</v>
      </c>
      <c r="H540" s="32"/>
    </row>
    <row r="541" spans="1:68" s="20" customFormat="1" ht="15.95" customHeight="1" x14ac:dyDescent="0.2">
      <c r="A541" s="103" t="s">
        <v>560</v>
      </c>
      <c r="B541" s="14" t="s">
        <v>61</v>
      </c>
      <c r="C541" s="14"/>
      <c r="D541" s="58">
        <f t="shared" si="31"/>
        <v>4.6875</v>
      </c>
      <c r="E541" s="60">
        <v>15</v>
      </c>
      <c r="F541" s="6"/>
      <c r="G541" s="97">
        <f t="shared" si="32"/>
        <v>0</v>
      </c>
      <c r="H541" s="34"/>
    </row>
    <row r="542" spans="1:68" s="20" customFormat="1" ht="15.95" customHeight="1" x14ac:dyDescent="0.2">
      <c r="A542" s="29" t="s">
        <v>336</v>
      </c>
      <c r="B542" s="14" t="s">
        <v>61</v>
      </c>
      <c r="C542" s="14"/>
      <c r="D542" s="58">
        <f t="shared" si="31"/>
        <v>4.6875</v>
      </c>
      <c r="E542" s="60">
        <v>15</v>
      </c>
      <c r="F542" s="6"/>
      <c r="G542" s="97">
        <f t="shared" si="32"/>
        <v>0</v>
      </c>
      <c r="H542" s="34"/>
    </row>
    <row r="543" spans="1:68" s="20" customFormat="1" ht="15.95" customHeight="1" x14ac:dyDescent="0.2">
      <c r="A543" s="29" t="s">
        <v>647</v>
      </c>
      <c r="B543" s="14" t="s">
        <v>67</v>
      </c>
      <c r="C543" s="14" t="s">
        <v>77</v>
      </c>
      <c r="D543" s="58">
        <f t="shared" si="31"/>
        <v>6.875</v>
      </c>
      <c r="E543" s="60">
        <v>22</v>
      </c>
      <c r="F543" s="6"/>
      <c r="G543" s="97">
        <f t="shared" si="32"/>
        <v>0</v>
      </c>
      <c r="H543" s="34"/>
    </row>
    <row r="544" spans="1:68" s="20" customFormat="1" ht="15.95" customHeight="1" x14ac:dyDescent="0.2">
      <c r="A544" s="29" t="s">
        <v>573</v>
      </c>
      <c r="B544" s="14" t="s">
        <v>14</v>
      </c>
      <c r="C544" s="14"/>
      <c r="D544" s="58">
        <f t="shared" ref="D544:D607" si="33">E544/3.2</f>
        <v>10.9375</v>
      </c>
      <c r="E544" s="60">
        <v>35</v>
      </c>
      <c r="F544" s="6"/>
      <c r="G544" s="97">
        <f t="shared" si="32"/>
        <v>0</v>
      </c>
      <c r="H544" s="34"/>
    </row>
    <row r="545" spans="1:68" s="20" customFormat="1" ht="15.95" customHeight="1" x14ac:dyDescent="0.2">
      <c r="A545" s="4" t="s">
        <v>562</v>
      </c>
      <c r="B545" s="14" t="s">
        <v>61</v>
      </c>
      <c r="C545" s="5"/>
      <c r="D545" s="58">
        <f t="shared" si="33"/>
        <v>4.6875</v>
      </c>
      <c r="E545" s="60">
        <v>15</v>
      </c>
      <c r="F545" s="5"/>
      <c r="G545" s="97">
        <f t="shared" si="32"/>
        <v>0</v>
      </c>
      <c r="H545" s="34"/>
    </row>
    <row r="546" spans="1:68" s="20" customFormat="1" ht="15.95" customHeight="1" x14ac:dyDescent="0.2">
      <c r="A546" s="4" t="s">
        <v>648</v>
      </c>
      <c r="B546" s="5" t="s">
        <v>67</v>
      </c>
      <c r="C546" s="5" t="s">
        <v>97</v>
      </c>
      <c r="D546" s="58">
        <f t="shared" si="33"/>
        <v>6.875</v>
      </c>
      <c r="E546" s="60">
        <v>22</v>
      </c>
      <c r="F546" s="5"/>
      <c r="G546" s="97">
        <f t="shared" si="32"/>
        <v>0</v>
      </c>
      <c r="H546" s="34"/>
    </row>
    <row r="547" spans="1:68" s="20" customFormat="1" ht="15.95" customHeight="1" x14ac:dyDescent="0.2">
      <c r="A547" s="4" t="s">
        <v>226</v>
      </c>
      <c r="B547" s="5" t="s">
        <v>61</v>
      </c>
      <c r="C547" s="5"/>
      <c r="D547" s="58">
        <f t="shared" si="33"/>
        <v>15.625</v>
      </c>
      <c r="E547" s="60">
        <v>50</v>
      </c>
      <c r="F547" s="5"/>
      <c r="G547" s="97">
        <f t="shared" si="32"/>
        <v>0</v>
      </c>
      <c r="H547" s="34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  <c r="BL547" s="21"/>
      <c r="BM547" s="21"/>
      <c r="BN547" s="21"/>
      <c r="BO547" s="21"/>
      <c r="BP547" s="21"/>
    </row>
    <row r="548" spans="1:68" s="21" customFormat="1" ht="15.95" customHeight="1" x14ac:dyDescent="0.2">
      <c r="A548" s="24" t="s">
        <v>565</v>
      </c>
      <c r="B548" s="10" t="s">
        <v>67</v>
      </c>
      <c r="C548" s="10"/>
      <c r="D548" s="58">
        <f t="shared" si="33"/>
        <v>7.8125</v>
      </c>
      <c r="E548" s="60">
        <v>25</v>
      </c>
      <c r="F548" s="5"/>
      <c r="G548" s="97">
        <f t="shared" si="32"/>
        <v>0</v>
      </c>
      <c r="H548" s="32"/>
    </row>
    <row r="549" spans="1:68" s="21" customFormat="1" ht="15.95" customHeight="1" x14ac:dyDescent="0.2">
      <c r="A549" s="104" t="s">
        <v>285</v>
      </c>
      <c r="B549" s="12" t="s">
        <v>13</v>
      </c>
      <c r="C549" s="12" t="s">
        <v>105</v>
      </c>
      <c r="D549" s="58">
        <f t="shared" si="33"/>
        <v>5.625</v>
      </c>
      <c r="E549" s="60">
        <v>18</v>
      </c>
      <c r="F549" s="5"/>
      <c r="G549" s="97">
        <f t="shared" si="32"/>
        <v>0</v>
      </c>
      <c r="H549" s="34"/>
    </row>
    <row r="550" spans="1:68" s="21" customFormat="1" ht="15.95" customHeight="1" x14ac:dyDescent="0.2">
      <c r="A550" s="4" t="s">
        <v>355</v>
      </c>
      <c r="B550" s="12" t="s">
        <v>44</v>
      </c>
      <c r="C550" s="12" t="s">
        <v>117</v>
      </c>
      <c r="D550" s="58">
        <f t="shared" si="33"/>
        <v>5.625</v>
      </c>
      <c r="E550" s="60">
        <v>18</v>
      </c>
      <c r="F550" s="5"/>
      <c r="G550" s="97">
        <f t="shared" si="32"/>
        <v>0</v>
      </c>
      <c r="H550" s="34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  <c r="BL550" s="15"/>
      <c r="BM550" s="15"/>
      <c r="BN550" s="15"/>
      <c r="BO550" s="15"/>
      <c r="BP550" s="15"/>
    </row>
    <row r="551" spans="1:68" s="15" customFormat="1" ht="15.95" customHeight="1" x14ac:dyDescent="0.2">
      <c r="A551" s="24" t="s">
        <v>367</v>
      </c>
      <c r="B551" s="14" t="s">
        <v>61</v>
      </c>
      <c r="C551" s="14" t="s">
        <v>101</v>
      </c>
      <c r="D551" s="58">
        <f t="shared" si="33"/>
        <v>7.8125</v>
      </c>
      <c r="E551" s="60">
        <v>25</v>
      </c>
      <c r="F551" s="6"/>
      <c r="G551" s="97">
        <f t="shared" si="32"/>
        <v>0</v>
      </c>
      <c r="H551" s="3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</row>
    <row r="552" spans="1:68" s="15" customFormat="1" ht="15.95" customHeight="1" x14ac:dyDescent="0.2">
      <c r="A552" s="4" t="s">
        <v>366</v>
      </c>
      <c r="B552" s="5" t="s">
        <v>7</v>
      </c>
      <c r="C552" s="10" t="s">
        <v>117</v>
      </c>
      <c r="D552" s="58">
        <f t="shared" si="33"/>
        <v>5.3125</v>
      </c>
      <c r="E552" s="60">
        <v>17</v>
      </c>
      <c r="F552" s="6"/>
      <c r="G552" s="97">
        <f t="shared" si="32"/>
        <v>0</v>
      </c>
      <c r="H552" s="34"/>
    </row>
    <row r="553" spans="1:68" s="22" customFormat="1" ht="15.95" customHeight="1" x14ac:dyDescent="0.2">
      <c r="A553" s="4" t="s">
        <v>366</v>
      </c>
      <c r="B553" s="5" t="s">
        <v>13</v>
      </c>
      <c r="C553" s="10" t="s">
        <v>373</v>
      </c>
      <c r="D553" s="58">
        <f t="shared" si="33"/>
        <v>7.5</v>
      </c>
      <c r="E553" s="60">
        <v>24</v>
      </c>
      <c r="F553" s="6"/>
      <c r="G553" s="97">
        <f t="shared" si="32"/>
        <v>0</v>
      </c>
      <c r="H553" s="34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  <c r="BN553" s="15"/>
      <c r="BO553" s="15"/>
      <c r="BP553" s="15"/>
    </row>
    <row r="554" spans="1:68" s="22" customFormat="1" ht="15.95" customHeight="1" x14ac:dyDescent="0.2">
      <c r="A554" s="4" t="s">
        <v>227</v>
      </c>
      <c r="B554" s="5" t="s">
        <v>61</v>
      </c>
      <c r="C554" s="5"/>
      <c r="D554" s="58">
        <f t="shared" si="33"/>
        <v>6.875</v>
      </c>
      <c r="E554" s="60">
        <v>22</v>
      </c>
      <c r="F554" s="5"/>
      <c r="G554" s="97">
        <f t="shared" si="32"/>
        <v>0</v>
      </c>
      <c r="H554" s="34"/>
    </row>
    <row r="555" spans="1:68" s="22" customFormat="1" ht="15.95" customHeight="1" x14ac:dyDescent="0.2">
      <c r="A555" s="4" t="s">
        <v>493</v>
      </c>
      <c r="B555" s="5" t="s">
        <v>67</v>
      </c>
      <c r="C555" s="5"/>
      <c r="D555" s="58">
        <f t="shared" si="33"/>
        <v>35</v>
      </c>
      <c r="E555" s="60">
        <v>112</v>
      </c>
      <c r="F555" s="5"/>
      <c r="G555" s="97">
        <f t="shared" si="32"/>
        <v>0</v>
      </c>
      <c r="H555" s="34"/>
    </row>
    <row r="556" spans="1:68" s="20" customFormat="1" ht="15.95" customHeight="1" x14ac:dyDescent="0.2">
      <c r="A556" s="26" t="s">
        <v>155</v>
      </c>
      <c r="B556" s="3" t="s">
        <v>7</v>
      </c>
      <c r="C556" s="3" t="s">
        <v>97</v>
      </c>
      <c r="D556" s="58">
        <f t="shared" si="33"/>
        <v>5.3125</v>
      </c>
      <c r="E556" s="105">
        <v>17</v>
      </c>
      <c r="F556" s="3"/>
      <c r="G556" s="97">
        <f t="shared" si="32"/>
        <v>0</v>
      </c>
      <c r="H556" s="34"/>
    </row>
    <row r="557" spans="1:68" s="20" customFormat="1" ht="15.95" customHeight="1" x14ac:dyDescent="0.2">
      <c r="A557" s="26" t="s">
        <v>575</v>
      </c>
      <c r="B557" s="3" t="s">
        <v>7</v>
      </c>
      <c r="C557" s="3"/>
      <c r="D557" s="58">
        <f t="shared" si="33"/>
        <v>4.0625</v>
      </c>
      <c r="E557" s="105">
        <v>13</v>
      </c>
      <c r="F557" s="3"/>
      <c r="G557" s="97">
        <f t="shared" si="32"/>
        <v>0</v>
      </c>
      <c r="H557" s="34"/>
    </row>
    <row r="558" spans="1:68" s="20" customFormat="1" ht="15.95" customHeight="1" x14ac:dyDescent="0.2">
      <c r="A558" s="26" t="s">
        <v>545</v>
      </c>
      <c r="B558" s="3" t="s">
        <v>7</v>
      </c>
      <c r="C558" s="3"/>
      <c r="D558" s="58">
        <f t="shared" si="33"/>
        <v>5.625</v>
      </c>
      <c r="E558" s="105">
        <v>18</v>
      </c>
      <c r="F558" s="3"/>
      <c r="G558" s="97">
        <f t="shared" si="32"/>
        <v>0</v>
      </c>
      <c r="H558" s="34"/>
    </row>
    <row r="559" spans="1:68" s="20" customFormat="1" ht="15.95" customHeight="1" x14ac:dyDescent="0.2">
      <c r="A559" s="31" t="s">
        <v>156</v>
      </c>
      <c r="B559" s="65" t="s">
        <v>61</v>
      </c>
      <c r="C559" s="65" t="s">
        <v>96</v>
      </c>
      <c r="D559" s="58">
        <f t="shared" si="33"/>
        <v>5.3125</v>
      </c>
      <c r="E559" s="105">
        <v>17</v>
      </c>
      <c r="F559" s="3"/>
      <c r="G559" s="97">
        <f t="shared" si="32"/>
        <v>0</v>
      </c>
      <c r="H559" s="34"/>
    </row>
    <row r="560" spans="1:68" s="20" customFormat="1" ht="15.95" customHeight="1" x14ac:dyDescent="0.2">
      <c r="A560" s="31" t="s">
        <v>157</v>
      </c>
      <c r="B560" s="65" t="s">
        <v>7</v>
      </c>
      <c r="C560" s="65" t="s">
        <v>97</v>
      </c>
      <c r="D560" s="58">
        <f t="shared" si="33"/>
        <v>5.3125</v>
      </c>
      <c r="E560" s="105">
        <v>17</v>
      </c>
      <c r="F560" s="3"/>
      <c r="G560" s="97">
        <f t="shared" si="32"/>
        <v>0</v>
      </c>
      <c r="H560" s="34"/>
    </row>
    <row r="561" spans="1:8" s="20" customFormat="1" ht="15.95" customHeight="1" x14ac:dyDescent="0.2">
      <c r="A561" s="26" t="s">
        <v>158</v>
      </c>
      <c r="B561" s="3" t="s">
        <v>7</v>
      </c>
      <c r="C561" s="3" t="s">
        <v>77</v>
      </c>
      <c r="D561" s="58">
        <f t="shared" si="33"/>
        <v>5.3125</v>
      </c>
      <c r="E561" s="105">
        <v>17</v>
      </c>
      <c r="F561" s="3"/>
      <c r="G561" s="97">
        <f t="shared" si="32"/>
        <v>0</v>
      </c>
      <c r="H561" s="34"/>
    </row>
    <row r="562" spans="1:8" s="20" customFormat="1" ht="15.95" customHeight="1" x14ac:dyDescent="0.2">
      <c r="A562" s="26" t="s">
        <v>158</v>
      </c>
      <c r="B562" s="3" t="s">
        <v>7</v>
      </c>
      <c r="C562" s="3"/>
      <c r="D562" s="58">
        <f t="shared" si="33"/>
        <v>5.625</v>
      </c>
      <c r="E562" s="105">
        <v>18</v>
      </c>
      <c r="F562" s="3"/>
      <c r="G562" s="97">
        <f t="shared" si="32"/>
        <v>0</v>
      </c>
      <c r="H562" s="34"/>
    </row>
    <row r="563" spans="1:8" s="15" customFormat="1" ht="15.95" customHeight="1" x14ac:dyDescent="0.25">
      <c r="A563" s="4" t="s">
        <v>343</v>
      </c>
      <c r="B563" s="3" t="s">
        <v>7</v>
      </c>
      <c r="C563" s="92" t="s">
        <v>73</v>
      </c>
      <c r="D563" s="58">
        <f t="shared" si="33"/>
        <v>4.0625</v>
      </c>
      <c r="E563" s="60">
        <v>13</v>
      </c>
      <c r="F563" s="6"/>
      <c r="G563" s="97">
        <f t="shared" si="32"/>
        <v>0</v>
      </c>
      <c r="H563" s="17"/>
    </row>
    <row r="564" spans="1:8" s="15" customFormat="1" ht="15.95" customHeight="1" x14ac:dyDescent="0.25">
      <c r="A564" s="4" t="s">
        <v>576</v>
      </c>
      <c r="B564" s="3" t="s">
        <v>7</v>
      </c>
      <c r="C564" s="92"/>
      <c r="D564" s="58">
        <f t="shared" si="33"/>
        <v>5</v>
      </c>
      <c r="E564" s="105">
        <v>16</v>
      </c>
      <c r="F564" s="6"/>
      <c r="G564" s="97">
        <f t="shared" si="32"/>
        <v>0</v>
      </c>
      <c r="H564" s="17"/>
    </row>
    <row r="565" spans="1:8" s="15" customFormat="1" ht="15.95" customHeight="1" x14ac:dyDescent="0.25">
      <c r="A565" s="4" t="s">
        <v>580</v>
      </c>
      <c r="B565" s="3" t="s">
        <v>7</v>
      </c>
      <c r="C565" s="92"/>
      <c r="D565" s="58">
        <f t="shared" si="33"/>
        <v>5.625</v>
      </c>
      <c r="E565" s="105">
        <v>18</v>
      </c>
      <c r="F565" s="6"/>
      <c r="G565" s="97">
        <f t="shared" si="32"/>
        <v>0</v>
      </c>
      <c r="H565" s="17"/>
    </row>
    <row r="566" spans="1:8" s="20" customFormat="1" ht="15.95" customHeight="1" x14ac:dyDescent="0.2">
      <c r="A566" s="4" t="s">
        <v>228</v>
      </c>
      <c r="B566" s="3" t="s">
        <v>7</v>
      </c>
      <c r="C566" s="5"/>
      <c r="D566" s="58">
        <f t="shared" si="33"/>
        <v>5.625</v>
      </c>
      <c r="E566" s="60">
        <v>18</v>
      </c>
      <c r="F566" s="5"/>
      <c r="G566" s="97">
        <f t="shared" si="32"/>
        <v>0</v>
      </c>
      <c r="H566" s="32"/>
    </row>
    <row r="567" spans="1:8" s="20" customFormat="1" ht="15.95" customHeight="1" x14ac:dyDescent="0.2">
      <c r="A567" s="24" t="s">
        <v>482</v>
      </c>
      <c r="B567" s="14" t="s">
        <v>7</v>
      </c>
      <c r="C567" s="14"/>
      <c r="D567" s="58">
        <f t="shared" si="33"/>
        <v>20</v>
      </c>
      <c r="E567" s="60">
        <v>64</v>
      </c>
      <c r="F567" s="6"/>
      <c r="G567" s="97">
        <f t="shared" si="32"/>
        <v>0</v>
      </c>
      <c r="H567" s="32"/>
    </row>
    <row r="568" spans="1:8" s="20" customFormat="1" ht="15.95" customHeight="1" x14ac:dyDescent="0.2">
      <c r="A568" s="24" t="s">
        <v>483</v>
      </c>
      <c r="B568" s="14" t="s">
        <v>7</v>
      </c>
      <c r="C568" s="14"/>
      <c r="D568" s="58">
        <f t="shared" si="33"/>
        <v>20</v>
      </c>
      <c r="E568" s="60">
        <v>64</v>
      </c>
      <c r="F568" s="6"/>
      <c r="G568" s="97">
        <f t="shared" si="32"/>
        <v>0</v>
      </c>
      <c r="H568" s="32"/>
    </row>
    <row r="569" spans="1:8" s="20" customFormat="1" ht="15.95" customHeight="1" x14ac:dyDescent="0.2">
      <c r="A569" s="24" t="s">
        <v>484</v>
      </c>
      <c r="B569" s="14" t="s">
        <v>7</v>
      </c>
      <c r="C569" s="14"/>
      <c r="D569" s="58">
        <f t="shared" si="33"/>
        <v>20</v>
      </c>
      <c r="E569" s="60">
        <v>64</v>
      </c>
      <c r="F569" s="6"/>
      <c r="G569" s="97">
        <f t="shared" si="32"/>
        <v>0</v>
      </c>
      <c r="H569" s="32"/>
    </row>
    <row r="570" spans="1:8" s="20" customFormat="1" ht="15.95" customHeight="1" x14ac:dyDescent="0.2">
      <c r="A570" s="24" t="s">
        <v>485</v>
      </c>
      <c r="B570" s="14" t="s">
        <v>7</v>
      </c>
      <c r="C570" s="14"/>
      <c r="D570" s="58">
        <f t="shared" si="33"/>
        <v>20</v>
      </c>
      <c r="E570" s="60">
        <v>64</v>
      </c>
      <c r="F570" s="6"/>
      <c r="G570" s="97">
        <f t="shared" si="32"/>
        <v>0</v>
      </c>
      <c r="H570" s="32"/>
    </row>
    <row r="571" spans="1:8" s="20" customFormat="1" ht="15.95" customHeight="1" x14ac:dyDescent="0.2">
      <c r="A571" s="24" t="s">
        <v>486</v>
      </c>
      <c r="B571" s="14" t="s">
        <v>7</v>
      </c>
      <c r="C571" s="14"/>
      <c r="D571" s="58">
        <f t="shared" si="33"/>
        <v>20</v>
      </c>
      <c r="E571" s="60">
        <v>64</v>
      </c>
      <c r="F571" s="6"/>
      <c r="G571" s="97">
        <f t="shared" ref="G571:G634" si="34">F571*D571</f>
        <v>0</v>
      </c>
      <c r="H571" s="32"/>
    </row>
    <row r="572" spans="1:8" s="20" customFormat="1" ht="15.95" customHeight="1" x14ac:dyDescent="0.2">
      <c r="A572" s="24" t="s">
        <v>486</v>
      </c>
      <c r="B572" s="14" t="s">
        <v>7</v>
      </c>
      <c r="C572" s="14"/>
      <c r="D572" s="58">
        <f t="shared" si="33"/>
        <v>20</v>
      </c>
      <c r="E572" s="60">
        <v>64</v>
      </c>
      <c r="F572" s="6"/>
      <c r="G572" s="97">
        <f t="shared" si="34"/>
        <v>0</v>
      </c>
      <c r="H572" s="32"/>
    </row>
    <row r="573" spans="1:8" s="20" customFormat="1" ht="15.95" customHeight="1" x14ac:dyDescent="0.2">
      <c r="A573" s="24" t="s">
        <v>487</v>
      </c>
      <c r="B573" s="14" t="s">
        <v>7</v>
      </c>
      <c r="C573" s="14"/>
      <c r="D573" s="58">
        <f t="shared" si="33"/>
        <v>16.25</v>
      </c>
      <c r="E573" s="60">
        <v>52</v>
      </c>
      <c r="F573" s="6"/>
      <c r="G573" s="97">
        <f t="shared" si="34"/>
        <v>0</v>
      </c>
      <c r="H573" s="32"/>
    </row>
    <row r="574" spans="1:8" s="20" customFormat="1" ht="15.95" customHeight="1" x14ac:dyDescent="0.2">
      <c r="A574" s="24" t="s">
        <v>488</v>
      </c>
      <c r="B574" s="14" t="s">
        <v>7</v>
      </c>
      <c r="C574" s="14"/>
      <c r="D574" s="58">
        <f t="shared" si="33"/>
        <v>16.25</v>
      </c>
      <c r="E574" s="60">
        <v>52</v>
      </c>
      <c r="F574" s="6"/>
      <c r="G574" s="97">
        <f t="shared" si="34"/>
        <v>0</v>
      </c>
      <c r="H574" s="32"/>
    </row>
    <row r="575" spans="1:8" s="20" customFormat="1" ht="15.95" customHeight="1" x14ac:dyDescent="0.2">
      <c r="A575" s="24" t="s">
        <v>162</v>
      </c>
      <c r="B575" s="10" t="s">
        <v>61</v>
      </c>
      <c r="C575" s="10"/>
      <c r="D575" s="58">
        <f t="shared" si="33"/>
        <v>3.75</v>
      </c>
      <c r="E575" s="60">
        <v>12</v>
      </c>
      <c r="F575" s="6"/>
      <c r="G575" s="97">
        <f t="shared" si="34"/>
        <v>0</v>
      </c>
      <c r="H575" s="34"/>
    </row>
    <row r="576" spans="1:8" s="20" customFormat="1" ht="15.95" customHeight="1" x14ac:dyDescent="0.2">
      <c r="A576" s="24" t="s">
        <v>496</v>
      </c>
      <c r="B576" s="10" t="s">
        <v>61</v>
      </c>
      <c r="C576" s="10"/>
      <c r="D576" s="58">
        <f t="shared" si="33"/>
        <v>10.3125</v>
      </c>
      <c r="E576" s="60">
        <v>33</v>
      </c>
      <c r="F576" s="6"/>
      <c r="G576" s="97">
        <f t="shared" si="34"/>
        <v>0</v>
      </c>
      <c r="H576" s="34"/>
    </row>
    <row r="577" spans="1:8" s="20" customFormat="1" ht="15.95" customHeight="1" x14ac:dyDescent="0.2">
      <c r="A577" s="24" t="s">
        <v>495</v>
      </c>
      <c r="B577" s="10" t="s">
        <v>61</v>
      </c>
      <c r="C577" s="10"/>
      <c r="D577" s="58">
        <f t="shared" si="33"/>
        <v>10.3125</v>
      </c>
      <c r="E577" s="60">
        <v>33</v>
      </c>
      <c r="F577" s="6"/>
      <c r="G577" s="97">
        <f t="shared" si="34"/>
        <v>0</v>
      </c>
      <c r="H577" s="34"/>
    </row>
    <row r="578" spans="1:8" s="20" customFormat="1" ht="15.95" customHeight="1" x14ac:dyDescent="0.2">
      <c r="A578" s="24" t="s">
        <v>494</v>
      </c>
      <c r="B578" s="10" t="s">
        <v>61</v>
      </c>
      <c r="C578" s="10"/>
      <c r="D578" s="58">
        <f t="shared" si="33"/>
        <v>10.3125</v>
      </c>
      <c r="E578" s="60">
        <v>33</v>
      </c>
      <c r="F578" s="6"/>
      <c r="G578" s="97">
        <f t="shared" si="34"/>
        <v>0</v>
      </c>
      <c r="H578" s="34"/>
    </row>
    <row r="579" spans="1:8" s="20" customFormat="1" ht="15.95" customHeight="1" x14ac:dyDescent="0.2">
      <c r="A579" s="4" t="s">
        <v>605</v>
      </c>
      <c r="B579" s="5" t="s">
        <v>61</v>
      </c>
      <c r="C579" s="5" t="s">
        <v>73</v>
      </c>
      <c r="D579" s="58">
        <f t="shared" si="33"/>
        <v>5.3125</v>
      </c>
      <c r="E579" s="60">
        <v>17</v>
      </c>
      <c r="F579" s="6"/>
      <c r="G579" s="97">
        <f t="shared" si="34"/>
        <v>0</v>
      </c>
      <c r="H579" s="34"/>
    </row>
    <row r="580" spans="1:8" s="20" customFormat="1" ht="15.95" customHeight="1" x14ac:dyDescent="0.2">
      <c r="A580" s="4" t="s">
        <v>216</v>
      </c>
      <c r="B580" s="5" t="s">
        <v>13</v>
      </c>
      <c r="C580" s="5"/>
      <c r="D580" s="58">
        <f t="shared" si="33"/>
        <v>21.875</v>
      </c>
      <c r="E580" s="60">
        <v>70</v>
      </c>
      <c r="F580" s="5"/>
      <c r="G580" s="97">
        <f t="shared" si="34"/>
        <v>0</v>
      </c>
      <c r="H580" s="32"/>
    </row>
    <row r="581" spans="1:8" s="20" customFormat="1" ht="15.95" customHeight="1" x14ac:dyDescent="0.2">
      <c r="A581" s="4" t="s">
        <v>218</v>
      </c>
      <c r="B581" s="5" t="s">
        <v>13</v>
      </c>
      <c r="C581" s="5"/>
      <c r="D581" s="58">
        <f t="shared" si="33"/>
        <v>21.875</v>
      </c>
      <c r="E581" s="60">
        <v>70</v>
      </c>
      <c r="F581" s="5"/>
      <c r="G581" s="97">
        <f t="shared" si="34"/>
        <v>0</v>
      </c>
      <c r="H581" s="32"/>
    </row>
    <row r="582" spans="1:8" s="20" customFormat="1" ht="15.95" customHeight="1" x14ac:dyDescent="0.2">
      <c r="A582" s="4" t="s">
        <v>217</v>
      </c>
      <c r="B582" s="5" t="s">
        <v>13</v>
      </c>
      <c r="C582" s="5"/>
      <c r="D582" s="58">
        <f t="shared" si="33"/>
        <v>21.875</v>
      </c>
      <c r="E582" s="60">
        <v>70</v>
      </c>
      <c r="F582" s="5"/>
      <c r="G582" s="97">
        <f t="shared" si="34"/>
        <v>0</v>
      </c>
      <c r="H582" s="32"/>
    </row>
    <row r="583" spans="1:8" s="21" customFormat="1" ht="15.95" customHeight="1" x14ac:dyDescent="0.2">
      <c r="A583" s="4" t="s">
        <v>214</v>
      </c>
      <c r="B583" s="5" t="s">
        <v>13</v>
      </c>
      <c r="C583" s="5"/>
      <c r="D583" s="58">
        <f t="shared" si="33"/>
        <v>21.875</v>
      </c>
      <c r="E583" s="60">
        <v>70</v>
      </c>
      <c r="F583" s="5"/>
      <c r="G583" s="97">
        <f t="shared" si="34"/>
        <v>0</v>
      </c>
      <c r="H583" s="32"/>
    </row>
    <row r="584" spans="1:8" s="20" customFormat="1" ht="15.95" customHeight="1" x14ac:dyDescent="0.2">
      <c r="A584" s="4" t="s">
        <v>213</v>
      </c>
      <c r="B584" s="5" t="s">
        <v>13</v>
      </c>
      <c r="C584" s="5"/>
      <c r="D584" s="58">
        <f t="shared" si="33"/>
        <v>21.875</v>
      </c>
      <c r="E584" s="60">
        <v>70</v>
      </c>
      <c r="F584" s="5"/>
      <c r="G584" s="97">
        <f t="shared" si="34"/>
        <v>0</v>
      </c>
      <c r="H584" s="32"/>
    </row>
    <row r="585" spans="1:8" s="20" customFormat="1" ht="15.95" customHeight="1" x14ac:dyDescent="0.2">
      <c r="A585" s="4" t="s">
        <v>220</v>
      </c>
      <c r="B585" s="5" t="s">
        <v>13</v>
      </c>
      <c r="C585" s="5"/>
      <c r="D585" s="58">
        <f t="shared" si="33"/>
        <v>15.625</v>
      </c>
      <c r="E585" s="60">
        <v>50</v>
      </c>
      <c r="F585" s="5"/>
      <c r="G585" s="97">
        <f t="shared" si="34"/>
        <v>0</v>
      </c>
      <c r="H585" s="34"/>
    </row>
    <row r="586" spans="1:8" s="20" customFormat="1" ht="15.95" customHeight="1" x14ac:dyDescent="0.2">
      <c r="A586" s="4" t="s">
        <v>215</v>
      </c>
      <c r="B586" s="5" t="s">
        <v>13</v>
      </c>
      <c r="C586" s="5"/>
      <c r="D586" s="58">
        <f t="shared" si="33"/>
        <v>21.875</v>
      </c>
      <c r="E586" s="60">
        <v>70</v>
      </c>
      <c r="F586" s="5"/>
      <c r="G586" s="97">
        <f t="shared" si="34"/>
        <v>0</v>
      </c>
      <c r="H586" s="32"/>
    </row>
    <row r="587" spans="1:8" s="20" customFormat="1" ht="15.95" customHeight="1" x14ac:dyDescent="0.2">
      <c r="A587" s="4" t="s">
        <v>219</v>
      </c>
      <c r="B587" s="5" t="s">
        <v>13</v>
      </c>
      <c r="C587" s="5"/>
      <c r="D587" s="58">
        <f t="shared" si="33"/>
        <v>15.625</v>
      </c>
      <c r="E587" s="60">
        <v>50</v>
      </c>
      <c r="F587" s="5"/>
      <c r="G587" s="97">
        <f t="shared" si="34"/>
        <v>0</v>
      </c>
      <c r="H587" s="34"/>
    </row>
    <row r="588" spans="1:8" s="22" customFormat="1" ht="15.95" customHeight="1" x14ac:dyDescent="0.2">
      <c r="A588" s="4" t="s">
        <v>544</v>
      </c>
      <c r="B588" s="5" t="s">
        <v>7</v>
      </c>
      <c r="C588" s="5"/>
      <c r="D588" s="58">
        <f t="shared" si="33"/>
        <v>8.125</v>
      </c>
      <c r="E588" s="60">
        <v>26</v>
      </c>
      <c r="F588" s="6"/>
      <c r="G588" s="97">
        <f t="shared" si="34"/>
        <v>0</v>
      </c>
      <c r="H588" s="34"/>
    </row>
    <row r="589" spans="1:8" s="22" customFormat="1" ht="15.95" customHeight="1" x14ac:dyDescent="0.2">
      <c r="A589" s="4" t="s">
        <v>574</v>
      </c>
      <c r="B589" s="5" t="s">
        <v>7</v>
      </c>
      <c r="C589" s="5"/>
      <c r="D589" s="58">
        <f t="shared" si="33"/>
        <v>7.8125</v>
      </c>
      <c r="E589" s="60">
        <v>25</v>
      </c>
      <c r="F589" s="6"/>
      <c r="G589" s="97">
        <f t="shared" si="34"/>
        <v>0</v>
      </c>
      <c r="H589" s="34"/>
    </row>
    <row r="590" spans="1:8" s="22" customFormat="1" ht="15.95" customHeight="1" x14ac:dyDescent="0.2">
      <c r="A590" s="67" t="s">
        <v>507</v>
      </c>
      <c r="B590" s="5" t="s">
        <v>13</v>
      </c>
      <c r="C590" s="5"/>
      <c r="D590" s="58">
        <f t="shared" si="33"/>
        <v>20.3125</v>
      </c>
      <c r="E590" s="60">
        <v>65</v>
      </c>
      <c r="F590" s="6"/>
      <c r="G590" s="97">
        <f t="shared" si="34"/>
        <v>0</v>
      </c>
      <c r="H590" s="34"/>
    </row>
    <row r="591" spans="1:8" s="20" customFormat="1" ht="15.95" customHeight="1" x14ac:dyDescent="0.2">
      <c r="A591" s="4" t="s">
        <v>207</v>
      </c>
      <c r="B591" s="5" t="s">
        <v>47</v>
      </c>
      <c r="C591" s="5"/>
      <c r="D591" s="58">
        <f t="shared" si="33"/>
        <v>45.625</v>
      </c>
      <c r="E591" s="60">
        <v>146</v>
      </c>
      <c r="F591" s="5"/>
      <c r="G591" s="97">
        <f t="shared" si="34"/>
        <v>0</v>
      </c>
      <c r="H591" s="32"/>
    </row>
    <row r="592" spans="1:8" s="20" customFormat="1" ht="15.95" customHeight="1" x14ac:dyDescent="0.2">
      <c r="A592" s="4" t="s">
        <v>198</v>
      </c>
      <c r="B592" s="5" t="s">
        <v>47</v>
      </c>
      <c r="C592" s="5"/>
      <c r="D592" s="58">
        <f t="shared" si="33"/>
        <v>30.625</v>
      </c>
      <c r="E592" s="60">
        <v>98</v>
      </c>
      <c r="F592" s="5"/>
      <c r="G592" s="97">
        <f t="shared" si="34"/>
        <v>0</v>
      </c>
      <c r="H592" s="32"/>
    </row>
    <row r="593" spans="1:8" s="20" customFormat="1" ht="15.95" customHeight="1" x14ac:dyDescent="0.2">
      <c r="A593" s="4" t="s">
        <v>291</v>
      </c>
      <c r="B593" s="5" t="s">
        <v>14</v>
      </c>
      <c r="C593" s="5"/>
      <c r="D593" s="58">
        <f t="shared" si="33"/>
        <v>12.5</v>
      </c>
      <c r="E593" s="60">
        <v>40</v>
      </c>
      <c r="F593" s="5"/>
      <c r="G593" s="97">
        <f t="shared" si="34"/>
        <v>0</v>
      </c>
      <c r="H593" s="32"/>
    </row>
    <row r="594" spans="1:8" s="21" customFormat="1" ht="15.95" customHeight="1" x14ac:dyDescent="0.2">
      <c r="A594" s="4" t="s">
        <v>203</v>
      </c>
      <c r="B594" s="5" t="s">
        <v>47</v>
      </c>
      <c r="C594" s="5"/>
      <c r="D594" s="58">
        <f t="shared" si="33"/>
        <v>18.75</v>
      </c>
      <c r="E594" s="60">
        <v>60</v>
      </c>
      <c r="F594" s="6"/>
      <c r="G594" s="97">
        <f t="shared" si="34"/>
        <v>0</v>
      </c>
      <c r="H594" s="32"/>
    </row>
    <row r="595" spans="1:8" s="20" customFormat="1" ht="15.95" customHeight="1" x14ac:dyDescent="0.2">
      <c r="A595" s="4" t="s">
        <v>203</v>
      </c>
      <c r="B595" s="5" t="s">
        <v>47</v>
      </c>
      <c r="C595" s="5"/>
      <c r="D595" s="58">
        <f t="shared" si="33"/>
        <v>30.625</v>
      </c>
      <c r="E595" s="60">
        <v>98</v>
      </c>
      <c r="F595" s="6"/>
      <c r="G595" s="97">
        <f t="shared" si="34"/>
        <v>0</v>
      </c>
      <c r="H595" s="32"/>
    </row>
    <row r="596" spans="1:8" s="21" customFormat="1" ht="15.95" customHeight="1" x14ac:dyDescent="0.2">
      <c r="A596" s="25" t="s">
        <v>206</v>
      </c>
      <c r="B596" s="5" t="s">
        <v>47</v>
      </c>
      <c r="C596" s="5"/>
      <c r="D596" s="58">
        <f t="shared" si="33"/>
        <v>45.625</v>
      </c>
      <c r="E596" s="60">
        <v>146</v>
      </c>
      <c r="F596" s="5"/>
      <c r="G596" s="97">
        <f t="shared" si="34"/>
        <v>0</v>
      </c>
      <c r="H596" s="32"/>
    </row>
    <row r="597" spans="1:8" s="21" customFormat="1" ht="15.95" customHeight="1" x14ac:dyDescent="0.2">
      <c r="A597" s="25" t="s">
        <v>200</v>
      </c>
      <c r="B597" s="5" t="s">
        <v>14</v>
      </c>
      <c r="C597" s="5"/>
      <c r="D597" s="58">
        <f t="shared" si="33"/>
        <v>18.75</v>
      </c>
      <c r="E597" s="60">
        <v>60</v>
      </c>
      <c r="F597" s="6"/>
      <c r="G597" s="97">
        <f t="shared" si="34"/>
        <v>0</v>
      </c>
      <c r="H597" s="32"/>
    </row>
    <row r="598" spans="1:8" s="21" customFormat="1" ht="15.95" customHeight="1" x14ac:dyDescent="0.2">
      <c r="A598" s="25" t="s">
        <v>200</v>
      </c>
      <c r="B598" s="5" t="s">
        <v>47</v>
      </c>
      <c r="C598" s="5"/>
      <c r="D598" s="58">
        <f t="shared" si="33"/>
        <v>30.625</v>
      </c>
      <c r="E598" s="60">
        <v>98</v>
      </c>
      <c r="F598" s="6"/>
      <c r="G598" s="97">
        <f t="shared" si="34"/>
        <v>0</v>
      </c>
      <c r="H598" s="32"/>
    </row>
    <row r="599" spans="1:8" s="15" customFormat="1" ht="15.95" customHeight="1" x14ac:dyDescent="0.2">
      <c r="A599" s="4" t="s">
        <v>208</v>
      </c>
      <c r="B599" s="5" t="s">
        <v>47</v>
      </c>
      <c r="C599" s="92"/>
      <c r="D599" s="58">
        <f t="shared" si="33"/>
        <v>45.625</v>
      </c>
      <c r="E599" s="60">
        <v>146</v>
      </c>
      <c r="F599" s="5"/>
      <c r="G599" s="97">
        <f t="shared" si="34"/>
        <v>0</v>
      </c>
      <c r="H599" s="32"/>
    </row>
    <row r="600" spans="1:8" s="32" customFormat="1" ht="15.95" customHeight="1" x14ac:dyDescent="0.2">
      <c r="A600" s="4" t="s">
        <v>201</v>
      </c>
      <c r="B600" s="5" t="s">
        <v>47</v>
      </c>
      <c r="C600" s="92"/>
      <c r="D600" s="58">
        <f t="shared" si="33"/>
        <v>30.625</v>
      </c>
      <c r="E600" s="60">
        <v>98</v>
      </c>
      <c r="F600" s="5"/>
      <c r="G600" s="97">
        <f t="shared" si="34"/>
        <v>0</v>
      </c>
    </row>
    <row r="601" spans="1:8" s="34" customFormat="1" ht="15.95" customHeight="1" x14ac:dyDescent="0.2">
      <c r="A601" s="4" t="s">
        <v>210</v>
      </c>
      <c r="B601" s="5" t="s">
        <v>47</v>
      </c>
      <c r="C601" s="5"/>
      <c r="D601" s="58">
        <f t="shared" si="33"/>
        <v>45.625</v>
      </c>
      <c r="E601" s="60">
        <v>146</v>
      </c>
      <c r="F601" s="5"/>
      <c r="G601" s="97">
        <f t="shared" si="34"/>
        <v>0</v>
      </c>
      <c r="H601" s="32"/>
    </row>
    <row r="602" spans="1:8" s="32" customFormat="1" ht="15.95" customHeight="1" x14ac:dyDescent="0.2">
      <c r="A602" s="4" t="s">
        <v>199</v>
      </c>
      <c r="B602" s="5" t="s">
        <v>13</v>
      </c>
      <c r="C602" s="5"/>
      <c r="D602" s="58">
        <f t="shared" si="33"/>
        <v>30.625</v>
      </c>
      <c r="E602" s="60">
        <v>98</v>
      </c>
      <c r="F602" s="6"/>
      <c r="G602" s="97">
        <f t="shared" si="34"/>
        <v>0</v>
      </c>
    </row>
    <row r="603" spans="1:8" s="34" customFormat="1" ht="15.95" customHeight="1" x14ac:dyDescent="0.2">
      <c r="A603" s="4" t="s">
        <v>292</v>
      </c>
      <c r="B603" s="5" t="s">
        <v>47</v>
      </c>
      <c r="C603" s="5"/>
      <c r="D603" s="58">
        <f t="shared" si="33"/>
        <v>12.5</v>
      </c>
      <c r="E603" s="60">
        <v>40</v>
      </c>
      <c r="F603" s="5"/>
      <c r="G603" s="97">
        <f t="shared" si="34"/>
        <v>0</v>
      </c>
      <c r="H603" s="32"/>
    </row>
    <row r="604" spans="1:8" s="32" customFormat="1" ht="15.95" customHeight="1" x14ac:dyDescent="0.2">
      <c r="A604" s="4" t="s">
        <v>196</v>
      </c>
      <c r="B604" s="5" t="s">
        <v>47</v>
      </c>
      <c r="C604" s="5"/>
      <c r="D604" s="58">
        <f t="shared" si="33"/>
        <v>18.75</v>
      </c>
      <c r="E604" s="60">
        <v>60</v>
      </c>
      <c r="F604" s="5"/>
      <c r="G604" s="97">
        <f t="shared" si="34"/>
        <v>0</v>
      </c>
    </row>
    <row r="605" spans="1:8" s="32" customFormat="1" ht="15.95" customHeight="1" x14ac:dyDescent="0.2">
      <c r="A605" s="4" t="s">
        <v>293</v>
      </c>
      <c r="B605" s="5" t="s">
        <v>14</v>
      </c>
      <c r="C605" s="92" t="s">
        <v>136</v>
      </c>
      <c r="D605" s="58">
        <f t="shared" si="33"/>
        <v>14.0625</v>
      </c>
      <c r="E605" s="60">
        <v>45</v>
      </c>
      <c r="F605" s="5"/>
      <c r="G605" s="97">
        <f t="shared" si="34"/>
        <v>0</v>
      </c>
    </row>
    <row r="606" spans="1:8" s="32" customFormat="1" ht="15.95" customHeight="1" x14ac:dyDescent="0.2">
      <c r="A606" s="4" t="s">
        <v>202</v>
      </c>
      <c r="B606" s="5" t="s">
        <v>47</v>
      </c>
      <c r="C606" s="92"/>
      <c r="D606" s="58">
        <f t="shared" si="33"/>
        <v>18.75</v>
      </c>
      <c r="E606" s="60">
        <v>60</v>
      </c>
      <c r="F606" s="6"/>
      <c r="G606" s="97">
        <f t="shared" si="34"/>
        <v>0</v>
      </c>
    </row>
    <row r="607" spans="1:8" s="32" customFormat="1" ht="15.95" customHeight="1" x14ac:dyDescent="0.2">
      <c r="A607" s="4" t="s">
        <v>204</v>
      </c>
      <c r="B607" s="5" t="s">
        <v>47</v>
      </c>
      <c r="C607" s="92"/>
      <c r="D607" s="58">
        <f t="shared" si="33"/>
        <v>30.625</v>
      </c>
      <c r="E607" s="60">
        <v>98</v>
      </c>
      <c r="F607" s="6"/>
      <c r="G607" s="97">
        <f t="shared" si="34"/>
        <v>0</v>
      </c>
    </row>
    <row r="608" spans="1:8" s="32" customFormat="1" ht="15.95" customHeight="1" x14ac:dyDescent="0.2">
      <c r="A608" s="4" t="s">
        <v>197</v>
      </c>
      <c r="B608" s="5" t="s">
        <v>13</v>
      </c>
      <c r="C608" s="92"/>
      <c r="D608" s="58">
        <f t="shared" ref="D608:D649" si="35">E608/3.2</f>
        <v>30.625</v>
      </c>
      <c r="E608" s="60">
        <v>98</v>
      </c>
      <c r="F608" s="5"/>
      <c r="G608" s="97">
        <f t="shared" si="34"/>
        <v>0</v>
      </c>
    </row>
    <row r="609" spans="1:8" s="32" customFormat="1" ht="15.95" customHeight="1" x14ac:dyDescent="0.2">
      <c r="A609" s="4" t="s">
        <v>205</v>
      </c>
      <c r="B609" s="5" t="s">
        <v>47</v>
      </c>
      <c r="C609" s="92"/>
      <c r="D609" s="58">
        <f t="shared" si="35"/>
        <v>30.625</v>
      </c>
      <c r="E609" s="60">
        <v>98</v>
      </c>
      <c r="F609" s="5"/>
      <c r="G609" s="97">
        <f t="shared" si="34"/>
        <v>0</v>
      </c>
    </row>
    <row r="610" spans="1:8" s="32" customFormat="1" ht="15.95" customHeight="1" x14ac:dyDescent="0.2">
      <c r="A610" s="4" t="s">
        <v>209</v>
      </c>
      <c r="B610" s="5" t="s">
        <v>47</v>
      </c>
      <c r="C610" s="92"/>
      <c r="D610" s="58">
        <f t="shared" si="35"/>
        <v>45.625</v>
      </c>
      <c r="E610" s="60">
        <v>146</v>
      </c>
      <c r="F610" s="5"/>
      <c r="G610" s="97">
        <f t="shared" si="34"/>
        <v>0</v>
      </c>
    </row>
    <row r="611" spans="1:8" s="40" customFormat="1" ht="15.95" customHeight="1" x14ac:dyDescent="0.25">
      <c r="A611" s="4" t="s">
        <v>384</v>
      </c>
      <c r="B611" s="3" t="s">
        <v>67</v>
      </c>
      <c r="C611" s="5" t="s">
        <v>117</v>
      </c>
      <c r="D611" s="58">
        <f t="shared" si="35"/>
        <v>5</v>
      </c>
      <c r="E611" s="60">
        <v>16</v>
      </c>
      <c r="F611" s="6"/>
      <c r="G611" s="97">
        <f t="shared" si="34"/>
        <v>0</v>
      </c>
      <c r="H611" s="34"/>
    </row>
    <row r="612" spans="1:8" s="32" customFormat="1" ht="15.95" customHeight="1" x14ac:dyDescent="0.2">
      <c r="A612" s="4" t="s">
        <v>211</v>
      </c>
      <c r="B612" s="5" t="s">
        <v>44</v>
      </c>
      <c r="C612" s="92">
        <v>130</v>
      </c>
      <c r="D612" s="58">
        <f t="shared" si="35"/>
        <v>5.9375</v>
      </c>
      <c r="E612" s="60">
        <v>19</v>
      </c>
      <c r="F612" s="5"/>
      <c r="G612" s="97">
        <f t="shared" si="34"/>
        <v>0</v>
      </c>
    </row>
    <row r="613" spans="1:8" s="32" customFormat="1" ht="15.95" customHeight="1" x14ac:dyDescent="0.2">
      <c r="A613" s="4" t="s">
        <v>102</v>
      </c>
      <c r="B613" s="3" t="s">
        <v>103</v>
      </c>
      <c r="C613" s="92" t="s">
        <v>73</v>
      </c>
      <c r="D613" s="58">
        <f t="shared" si="35"/>
        <v>4.6875</v>
      </c>
      <c r="E613" s="60">
        <v>15</v>
      </c>
      <c r="F613" s="6"/>
      <c r="G613" s="97">
        <f t="shared" si="34"/>
        <v>0</v>
      </c>
      <c r="H613" s="34"/>
    </row>
    <row r="614" spans="1:8" s="20" customFormat="1" ht="15.95" customHeight="1" x14ac:dyDescent="0.2">
      <c r="A614" s="80" t="s">
        <v>239</v>
      </c>
      <c r="B614" s="5" t="s">
        <v>7</v>
      </c>
      <c r="C614" s="5"/>
      <c r="D614" s="58">
        <f t="shared" si="35"/>
        <v>6.25</v>
      </c>
      <c r="E614" s="60">
        <v>20</v>
      </c>
      <c r="F614" s="5"/>
      <c r="G614" s="97">
        <f t="shared" si="34"/>
        <v>0</v>
      </c>
      <c r="H614" s="32"/>
    </row>
    <row r="615" spans="1:8" s="21" customFormat="1" ht="15.95" customHeight="1" x14ac:dyDescent="0.2">
      <c r="A615" s="4" t="s">
        <v>165</v>
      </c>
      <c r="B615" s="5" t="s">
        <v>14</v>
      </c>
      <c r="C615" s="5" t="s">
        <v>97</v>
      </c>
      <c r="D615" s="58">
        <f t="shared" si="35"/>
        <v>11.25</v>
      </c>
      <c r="E615" s="60">
        <v>36</v>
      </c>
      <c r="F615" s="5"/>
      <c r="G615" s="97">
        <f t="shared" si="34"/>
        <v>0</v>
      </c>
      <c r="H615" s="34"/>
    </row>
    <row r="616" spans="1:8" s="21" customFormat="1" ht="15.95" customHeight="1" x14ac:dyDescent="0.2">
      <c r="A616" s="80" t="s">
        <v>241</v>
      </c>
      <c r="B616" s="5" t="s">
        <v>7</v>
      </c>
      <c r="C616" s="5"/>
      <c r="D616" s="58">
        <f t="shared" si="35"/>
        <v>6.25</v>
      </c>
      <c r="E616" s="60">
        <v>20</v>
      </c>
      <c r="F616" s="5"/>
      <c r="G616" s="97">
        <f t="shared" si="34"/>
        <v>0</v>
      </c>
      <c r="H616" s="34"/>
    </row>
    <row r="617" spans="1:8" s="21" customFormat="1" ht="15.95" customHeight="1" x14ac:dyDescent="0.2">
      <c r="A617" s="4" t="s">
        <v>238</v>
      </c>
      <c r="B617" s="5" t="s">
        <v>7</v>
      </c>
      <c r="C617" s="5"/>
      <c r="D617" s="58">
        <f t="shared" si="35"/>
        <v>6.25</v>
      </c>
      <c r="E617" s="60">
        <v>20</v>
      </c>
      <c r="F617" s="5"/>
      <c r="G617" s="97">
        <f t="shared" si="34"/>
        <v>0</v>
      </c>
      <c r="H617" s="34"/>
    </row>
    <row r="618" spans="1:8" s="21" customFormat="1" ht="15.95" customHeight="1" x14ac:dyDescent="0.2">
      <c r="A618" s="59" t="s">
        <v>287</v>
      </c>
      <c r="B618" s="12" t="s">
        <v>288</v>
      </c>
      <c r="C618" s="12" t="s">
        <v>117</v>
      </c>
      <c r="D618" s="58">
        <f t="shared" si="35"/>
        <v>18.75</v>
      </c>
      <c r="E618" s="60">
        <v>60</v>
      </c>
      <c r="F618" s="5"/>
      <c r="G618" s="97">
        <f t="shared" si="34"/>
        <v>0</v>
      </c>
      <c r="H618" s="32"/>
    </row>
    <row r="619" spans="1:8" s="21" customFormat="1" ht="15.95" customHeight="1" x14ac:dyDescent="0.2">
      <c r="A619" s="25" t="s">
        <v>166</v>
      </c>
      <c r="B619" s="5" t="s">
        <v>14</v>
      </c>
      <c r="C619" s="5" t="s">
        <v>97</v>
      </c>
      <c r="D619" s="58">
        <f t="shared" si="35"/>
        <v>11.25</v>
      </c>
      <c r="E619" s="60">
        <v>36</v>
      </c>
      <c r="F619" s="5"/>
      <c r="G619" s="97">
        <f t="shared" si="34"/>
        <v>0</v>
      </c>
      <c r="H619" s="34"/>
    </row>
    <row r="620" spans="1:8" s="20" customFormat="1" ht="15.95" customHeight="1" x14ac:dyDescent="0.2">
      <c r="A620" s="31" t="s">
        <v>286</v>
      </c>
      <c r="B620" s="12" t="s">
        <v>44</v>
      </c>
      <c r="C620" s="12" t="s">
        <v>79</v>
      </c>
      <c r="D620" s="58">
        <f t="shared" si="35"/>
        <v>18.75</v>
      </c>
      <c r="E620" s="60">
        <v>60</v>
      </c>
      <c r="F620" s="5"/>
      <c r="G620" s="97">
        <f t="shared" si="34"/>
        <v>0</v>
      </c>
      <c r="H620" s="32"/>
    </row>
    <row r="621" spans="1:8" s="20" customFormat="1" ht="15.95" customHeight="1" x14ac:dyDescent="0.2">
      <c r="A621" s="31" t="s">
        <v>519</v>
      </c>
      <c r="B621" s="12"/>
      <c r="C621" s="12" t="s">
        <v>464</v>
      </c>
      <c r="D621" s="58">
        <f t="shared" si="35"/>
        <v>27.5</v>
      </c>
      <c r="E621" s="60">
        <v>88</v>
      </c>
      <c r="F621" s="5"/>
      <c r="G621" s="97">
        <f t="shared" si="34"/>
        <v>0</v>
      </c>
      <c r="H621" s="32"/>
    </row>
    <row r="622" spans="1:8" s="20" customFormat="1" ht="15.95" customHeight="1" x14ac:dyDescent="0.2">
      <c r="A622" s="31" t="s">
        <v>240</v>
      </c>
      <c r="B622" s="5" t="s">
        <v>7</v>
      </c>
      <c r="C622" s="5"/>
      <c r="D622" s="58">
        <f t="shared" si="35"/>
        <v>6.25</v>
      </c>
      <c r="E622" s="60">
        <v>20</v>
      </c>
      <c r="F622" s="5"/>
      <c r="G622" s="97">
        <f t="shared" si="34"/>
        <v>0</v>
      </c>
      <c r="H622" s="32"/>
    </row>
    <row r="623" spans="1:8" s="39" customFormat="1" ht="15.95" customHeight="1" x14ac:dyDescent="0.25">
      <c r="A623" s="4" t="s">
        <v>404</v>
      </c>
      <c r="B623" s="3" t="s">
        <v>7</v>
      </c>
      <c r="C623" s="5" t="s">
        <v>96</v>
      </c>
      <c r="D623" s="58">
        <f t="shared" si="35"/>
        <v>3.75</v>
      </c>
      <c r="E623" s="60">
        <v>12</v>
      </c>
      <c r="F623" s="6"/>
      <c r="G623" s="97">
        <f t="shared" si="34"/>
        <v>0</v>
      </c>
      <c r="H623" s="34"/>
    </row>
    <row r="624" spans="1:8" s="40" customFormat="1" ht="15.95" customHeight="1" x14ac:dyDescent="0.25">
      <c r="A624" s="4" t="s">
        <v>398</v>
      </c>
      <c r="B624" s="5" t="s">
        <v>61</v>
      </c>
      <c r="C624" s="5" t="s">
        <v>66</v>
      </c>
      <c r="D624" s="58">
        <f t="shared" si="35"/>
        <v>4.0625</v>
      </c>
      <c r="E624" s="60">
        <v>13</v>
      </c>
      <c r="F624" s="6"/>
      <c r="G624" s="97">
        <f t="shared" si="34"/>
        <v>0</v>
      </c>
      <c r="H624" s="32"/>
    </row>
    <row r="625" spans="1:68" s="40" customFormat="1" ht="15.95" customHeight="1" x14ac:dyDescent="0.25">
      <c r="A625" s="4" t="s">
        <v>188</v>
      </c>
      <c r="B625" s="5" t="s">
        <v>14</v>
      </c>
      <c r="C625" s="5" t="s">
        <v>100</v>
      </c>
      <c r="D625" s="58">
        <f t="shared" si="35"/>
        <v>3.125</v>
      </c>
      <c r="E625" s="60">
        <v>10</v>
      </c>
      <c r="F625" s="6"/>
      <c r="G625" s="97">
        <f t="shared" si="34"/>
        <v>0</v>
      </c>
      <c r="H625" s="32"/>
    </row>
    <row r="626" spans="1:68" s="40" customFormat="1" ht="15.95" customHeight="1" x14ac:dyDescent="0.25">
      <c r="A626" s="4" t="s">
        <v>188</v>
      </c>
      <c r="B626" s="5" t="s">
        <v>14</v>
      </c>
      <c r="C626" s="5" t="s">
        <v>105</v>
      </c>
      <c r="D626" s="58">
        <f t="shared" si="35"/>
        <v>5</v>
      </c>
      <c r="E626" s="60">
        <v>16</v>
      </c>
      <c r="F626" s="6"/>
      <c r="G626" s="97">
        <f t="shared" si="34"/>
        <v>0</v>
      </c>
      <c r="H626" s="34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21"/>
      <c r="BL626" s="21"/>
      <c r="BM626" s="21"/>
      <c r="BN626" s="21"/>
      <c r="BO626" s="21"/>
      <c r="BP626" s="21"/>
    </row>
    <row r="627" spans="1:68" s="40" customFormat="1" ht="15.95" customHeight="1" x14ac:dyDescent="0.25">
      <c r="A627" s="4" t="s">
        <v>652</v>
      </c>
      <c r="B627" s="5" t="s">
        <v>14</v>
      </c>
      <c r="C627" s="5" t="s">
        <v>98</v>
      </c>
      <c r="D627" s="58">
        <f t="shared" si="35"/>
        <v>3.125</v>
      </c>
      <c r="E627" s="60">
        <v>10</v>
      </c>
      <c r="F627" s="6"/>
      <c r="G627" s="97">
        <f t="shared" si="34"/>
        <v>0</v>
      </c>
      <c r="H627" s="34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21"/>
      <c r="BL627" s="21"/>
      <c r="BM627" s="21"/>
      <c r="BN627" s="21"/>
      <c r="BO627" s="21"/>
      <c r="BP627" s="21"/>
    </row>
    <row r="628" spans="1:68" s="40" customFormat="1" ht="15.95" customHeight="1" x14ac:dyDescent="0.25">
      <c r="A628" s="106" t="s">
        <v>189</v>
      </c>
      <c r="B628" s="5" t="s">
        <v>7</v>
      </c>
      <c r="C628" s="65" t="s">
        <v>96</v>
      </c>
      <c r="D628" s="58">
        <f t="shared" si="35"/>
        <v>5</v>
      </c>
      <c r="E628" s="60">
        <v>16</v>
      </c>
      <c r="F628" s="6"/>
      <c r="G628" s="97">
        <f t="shared" si="34"/>
        <v>0</v>
      </c>
      <c r="H628" s="34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21"/>
      <c r="BL628" s="21"/>
      <c r="BM628" s="21"/>
      <c r="BN628" s="21"/>
      <c r="BO628" s="21"/>
      <c r="BP628" s="21"/>
    </row>
    <row r="629" spans="1:68" s="40" customFormat="1" ht="15.95" customHeight="1" x14ac:dyDescent="0.25">
      <c r="A629" s="4" t="s">
        <v>337</v>
      </c>
      <c r="B629" s="5" t="s">
        <v>67</v>
      </c>
      <c r="C629" s="5" t="s">
        <v>96</v>
      </c>
      <c r="D629" s="58">
        <f t="shared" si="35"/>
        <v>5.625</v>
      </c>
      <c r="E629" s="60">
        <v>18</v>
      </c>
      <c r="F629" s="5"/>
      <c r="G629" s="97">
        <f t="shared" si="34"/>
        <v>0</v>
      </c>
      <c r="H629" s="32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21"/>
      <c r="BL629" s="21"/>
      <c r="BM629" s="21"/>
      <c r="BN629" s="21"/>
      <c r="BO629" s="21"/>
      <c r="BP629" s="21"/>
    </row>
    <row r="630" spans="1:68" s="40" customFormat="1" ht="15.95" customHeight="1" x14ac:dyDescent="0.25">
      <c r="A630" s="107" t="s">
        <v>338</v>
      </c>
      <c r="B630" s="12" t="s">
        <v>56</v>
      </c>
      <c r="C630" s="12" t="s">
        <v>76</v>
      </c>
      <c r="D630" s="58">
        <f t="shared" si="35"/>
        <v>5.3125</v>
      </c>
      <c r="E630" s="60">
        <v>17</v>
      </c>
      <c r="F630" s="6"/>
      <c r="G630" s="97">
        <f t="shared" si="34"/>
        <v>0</v>
      </c>
      <c r="H630" s="34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21"/>
      <c r="BL630" s="21"/>
      <c r="BM630" s="21"/>
      <c r="BN630" s="21"/>
      <c r="BO630" s="21"/>
      <c r="BP630" s="21"/>
    </row>
    <row r="631" spans="1:68" s="40" customFormat="1" ht="15.95" customHeight="1" x14ac:dyDescent="0.25">
      <c r="A631" s="29" t="s">
        <v>289</v>
      </c>
      <c r="B631" s="14" t="s">
        <v>61</v>
      </c>
      <c r="C631" s="14" t="s">
        <v>73</v>
      </c>
      <c r="D631" s="58">
        <f t="shared" si="35"/>
        <v>4.6875</v>
      </c>
      <c r="E631" s="60">
        <v>15</v>
      </c>
      <c r="F631" s="6"/>
      <c r="G631" s="97">
        <f t="shared" si="34"/>
        <v>0</v>
      </c>
      <c r="H631" s="34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21"/>
      <c r="BL631" s="21"/>
      <c r="BM631" s="21"/>
      <c r="BN631" s="21"/>
      <c r="BO631" s="21"/>
      <c r="BP631" s="21"/>
    </row>
    <row r="632" spans="1:68" s="40" customFormat="1" ht="15.95" customHeight="1" x14ac:dyDescent="0.25">
      <c r="A632" s="4" t="s">
        <v>190</v>
      </c>
      <c r="B632" s="12" t="s">
        <v>61</v>
      </c>
      <c r="C632" s="12" t="s">
        <v>144</v>
      </c>
      <c r="D632" s="58">
        <f t="shared" si="35"/>
        <v>5.3125</v>
      </c>
      <c r="E632" s="60">
        <v>17</v>
      </c>
      <c r="F632" s="6"/>
      <c r="G632" s="97">
        <f t="shared" si="34"/>
        <v>0</v>
      </c>
      <c r="H632" s="34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21"/>
      <c r="BL632" s="21"/>
      <c r="BM632" s="21"/>
      <c r="BN632" s="21"/>
      <c r="BO632" s="21"/>
      <c r="BP632" s="21"/>
    </row>
    <row r="633" spans="1:68" s="40" customFormat="1" ht="15.95" customHeight="1" x14ac:dyDescent="0.25">
      <c r="A633" s="4" t="s">
        <v>653</v>
      </c>
      <c r="B633" s="12" t="s">
        <v>14</v>
      </c>
      <c r="C633" s="12" t="s">
        <v>74</v>
      </c>
      <c r="D633" s="58">
        <f t="shared" si="35"/>
        <v>3.125</v>
      </c>
      <c r="E633" s="60">
        <v>10</v>
      </c>
      <c r="F633" s="6"/>
      <c r="G633" s="97">
        <f t="shared" si="34"/>
        <v>0</v>
      </c>
      <c r="H633" s="34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21"/>
      <c r="BL633" s="21"/>
      <c r="BM633" s="21"/>
      <c r="BN633" s="21"/>
      <c r="BO633" s="21"/>
      <c r="BP633" s="21"/>
    </row>
    <row r="634" spans="1:68" s="15" customFormat="1" ht="15.95" customHeight="1" x14ac:dyDescent="0.25">
      <c r="A634" s="62" t="s">
        <v>243</v>
      </c>
      <c r="B634" s="5" t="s">
        <v>7</v>
      </c>
      <c r="C634" s="10" t="s">
        <v>73</v>
      </c>
      <c r="D634" s="58">
        <f t="shared" si="35"/>
        <v>3.75</v>
      </c>
      <c r="E634" s="60">
        <v>12</v>
      </c>
      <c r="F634" s="5"/>
      <c r="G634" s="97">
        <f t="shared" si="34"/>
        <v>0</v>
      </c>
      <c r="H634" s="19"/>
    </row>
    <row r="635" spans="1:68" s="40" customFormat="1" ht="15.95" customHeight="1" x14ac:dyDescent="0.25">
      <c r="A635" s="4" t="s">
        <v>397</v>
      </c>
      <c r="B635" s="14" t="s">
        <v>61</v>
      </c>
      <c r="C635" s="14" t="s">
        <v>137</v>
      </c>
      <c r="D635" s="58">
        <f t="shared" si="35"/>
        <v>4.6875</v>
      </c>
      <c r="E635" s="60">
        <v>15</v>
      </c>
      <c r="F635" s="6"/>
      <c r="G635" s="97">
        <f t="shared" ref="G635:G649" si="36">F635*D635</f>
        <v>0</v>
      </c>
      <c r="H635" s="34"/>
    </row>
    <row r="636" spans="1:68" s="40" customFormat="1" ht="15.95" customHeight="1" x14ac:dyDescent="0.25">
      <c r="A636" s="4" t="s">
        <v>244</v>
      </c>
      <c r="B636" s="14" t="s">
        <v>7</v>
      </c>
      <c r="C636" s="14"/>
      <c r="D636" s="58">
        <f t="shared" si="35"/>
        <v>5.3125</v>
      </c>
      <c r="E636" s="60">
        <v>17</v>
      </c>
      <c r="F636" s="6"/>
      <c r="G636" s="97">
        <f t="shared" si="36"/>
        <v>0</v>
      </c>
      <c r="H636" s="34"/>
    </row>
    <row r="637" spans="1:68" s="40" customFormat="1" ht="15.95" customHeight="1" x14ac:dyDescent="0.25">
      <c r="A637" s="4" t="s">
        <v>396</v>
      </c>
      <c r="B637" s="5" t="s">
        <v>56</v>
      </c>
      <c r="C637" s="14"/>
      <c r="D637" s="58">
        <f t="shared" si="35"/>
        <v>5.625</v>
      </c>
      <c r="E637" s="60">
        <v>18</v>
      </c>
      <c r="F637" s="6"/>
      <c r="G637" s="97">
        <f t="shared" si="36"/>
        <v>0</v>
      </c>
      <c r="H637" s="34"/>
    </row>
    <row r="638" spans="1:68" s="40" customFormat="1" ht="15.95" customHeight="1" x14ac:dyDescent="0.25">
      <c r="A638" s="4" t="s">
        <v>396</v>
      </c>
      <c r="B638" s="5" t="s">
        <v>61</v>
      </c>
      <c r="C638" s="3" t="s">
        <v>84</v>
      </c>
      <c r="D638" s="58">
        <f t="shared" si="35"/>
        <v>5</v>
      </c>
      <c r="E638" s="60">
        <v>16</v>
      </c>
      <c r="F638" s="6"/>
      <c r="G638" s="97">
        <f t="shared" si="36"/>
        <v>0</v>
      </c>
      <c r="H638" s="34"/>
    </row>
    <row r="639" spans="1:68" s="21" customFormat="1" ht="15.95" customHeight="1" x14ac:dyDescent="0.2">
      <c r="A639" s="25" t="s">
        <v>191</v>
      </c>
      <c r="B639" s="5" t="s">
        <v>7</v>
      </c>
      <c r="C639" s="5" t="s">
        <v>115</v>
      </c>
      <c r="D639" s="58">
        <f t="shared" si="35"/>
        <v>5.3125</v>
      </c>
      <c r="E639" s="60">
        <v>17</v>
      </c>
      <c r="F639" s="5"/>
      <c r="G639" s="97">
        <f t="shared" si="36"/>
        <v>0</v>
      </c>
      <c r="H639" s="34"/>
    </row>
    <row r="640" spans="1:68" s="21" customFormat="1" ht="15.95" customHeight="1" x14ac:dyDescent="0.25">
      <c r="A640" s="4" t="s">
        <v>395</v>
      </c>
      <c r="B640" s="5" t="s">
        <v>61</v>
      </c>
      <c r="C640" s="65" t="s">
        <v>394</v>
      </c>
      <c r="D640" s="58">
        <f t="shared" si="35"/>
        <v>5</v>
      </c>
      <c r="E640" s="60">
        <v>16</v>
      </c>
      <c r="F640" s="6"/>
      <c r="G640" s="97">
        <f t="shared" si="36"/>
        <v>0</v>
      </c>
      <c r="H640" s="34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  <c r="AG640" s="40"/>
      <c r="AH640" s="40"/>
      <c r="AI640" s="40"/>
      <c r="AJ640" s="40"/>
      <c r="AK640" s="40"/>
      <c r="AL640" s="40"/>
      <c r="AM640" s="40"/>
      <c r="AN640" s="40"/>
      <c r="AO640" s="40"/>
      <c r="AP640" s="40"/>
      <c r="AQ640" s="40"/>
      <c r="AR640" s="40"/>
      <c r="AS640" s="40"/>
      <c r="AT640" s="40"/>
      <c r="AU640" s="40"/>
      <c r="AV640" s="40"/>
      <c r="AW640" s="40"/>
      <c r="AX640" s="40"/>
      <c r="AY640" s="40"/>
      <c r="AZ640" s="40"/>
      <c r="BA640" s="40"/>
      <c r="BB640" s="40"/>
      <c r="BC640" s="40"/>
      <c r="BD640" s="40"/>
      <c r="BE640" s="40"/>
      <c r="BF640" s="40"/>
      <c r="BG640" s="40"/>
      <c r="BH640" s="40"/>
      <c r="BI640" s="40"/>
      <c r="BJ640" s="40"/>
      <c r="BK640" s="40"/>
      <c r="BL640" s="40"/>
      <c r="BM640" s="40"/>
      <c r="BN640" s="40"/>
      <c r="BO640" s="40"/>
      <c r="BP640" s="40"/>
    </row>
    <row r="641" spans="1:68" s="21" customFormat="1" ht="15.95" customHeight="1" x14ac:dyDescent="0.2">
      <c r="A641" s="107" t="s">
        <v>339</v>
      </c>
      <c r="B641" s="12" t="s">
        <v>61</v>
      </c>
      <c r="C641" s="12" t="s">
        <v>73</v>
      </c>
      <c r="D641" s="58">
        <f t="shared" si="35"/>
        <v>5.3125</v>
      </c>
      <c r="E641" s="60">
        <v>17</v>
      </c>
      <c r="F641" s="6"/>
      <c r="G641" s="97">
        <f t="shared" si="36"/>
        <v>0</v>
      </c>
      <c r="H641" s="32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</row>
    <row r="642" spans="1:68" s="21" customFormat="1" ht="15.95" customHeight="1" x14ac:dyDescent="0.2">
      <c r="A642" s="107" t="s">
        <v>591</v>
      </c>
      <c r="B642" s="12" t="s">
        <v>61</v>
      </c>
      <c r="C642" s="12"/>
      <c r="D642" s="58">
        <f t="shared" si="35"/>
        <v>5.625</v>
      </c>
      <c r="E642" s="60">
        <v>18</v>
      </c>
      <c r="F642" s="6"/>
      <c r="G642" s="97">
        <f t="shared" si="36"/>
        <v>0</v>
      </c>
      <c r="H642" s="32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</row>
    <row r="643" spans="1:68" s="21" customFormat="1" ht="15.95" customHeight="1" x14ac:dyDescent="0.25">
      <c r="A643" s="4" t="s">
        <v>548</v>
      </c>
      <c r="B643" s="12" t="s">
        <v>61</v>
      </c>
      <c r="C643" s="12"/>
      <c r="D643" s="58">
        <f t="shared" si="35"/>
        <v>5.625</v>
      </c>
      <c r="E643" s="60">
        <v>18</v>
      </c>
      <c r="F643" s="6"/>
      <c r="G643" s="97">
        <f t="shared" si="36"/>
        <v>0</v>
      </c>
      <c r="H643" s="34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  <c r="AH643" s="40"/>
      <c r="AI643" s="40"/>
      <c r="AJ643" s="40"/>
      <c r="AK643" s="40"/>
      <c r="AL643" s="40"/>
      <c r="AM643" s="40"/>
      <c r="AN643" s="40"/>
      <c r="AO643" s="40"/>
      <c r="AP643" s="40"/>
      <c r="AQ643" s="40"/>
      <c r="AR643" s="40"/>
      <c r="AS643" s="40"/>
      <c r="AT643" s="40"/>
      <c r="AU643" s="40"/>
      <c r="AV643" s="40"/>
      <c r="AW643" s="40"/>
      <c r="AX643" s="40"/>
      <c r="AY643" s="40"/>
      <c r="AZ643" s="40"/>
      <c r="BA643" s="40"/>
      <c r="BB643" s="40"/>
      <c r="BC643" s="40"/>
      <c r="BD643" s="40"/>
      <c r="BE643" s="40"/>
      <c r="BF643" s="40"/>
      <c r="BG643" s="40"/>
      <c r="BH643" s="40"/>
      <c r="BI643" s="40"/>
      <c r="BJ643" s="40"/>
      <c r="BK643" s="40"/>
      <c r="BL643" s="40"/>
      <c r="BM643" s="40"/>
      <c r="BN643" s="40"/>
      <c r="BO643" s="40"/>
      <c r="BP643" s="40"/>
    </row>
    <row r="644" spans="1:68" s="21" customFormat="1" ht="15.95" customHeight="1" x14ac:dyDescent="0.25">
      <c r="A644" s="4" t="s">
        <v>577</v>
      </c>
      <c r="B644" s="12" t="s">
        <v>13</v>
      </c>
      <c r="C644" s="12" t="s">
        <v>76</v>
      </c>
      <c r="D644" s="58">
        <f t="shared" si="35"/>
        <v>7.1875</v>
      </c>
      <c r="E644" s="60">
        <v>23</v>
      </c>
      <c r="F644" s="6"/>
      <c r="G644" s="97">
        <f t="shared" si="36"/>
        <v>0</v>
      </c>
      <c r="H644" s="34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  <c r="AG644" s="40"/>
      <c r="AH644" s="40"/>
      <c r="AI644" s="40"/>
      <c r="AJ644" s="40"/>
      <c r="AK644" s="40"/>
      <c r="AL644" s="40"/>
      <c r="AM644" s="40"/>
      <c r="AN644" s="40"/>
      <c r="AO644" s="40"/>
      <c r="AP644" s="40"/>
      <c r="AQ644" s="40"/>
      <c r="AR644" s="40"/>
      <c r="AS644" s="40"/>
      <c r="AT644" s="40"/>
      <c r="AU644" s="40"/>
      <c r="AV644" s="40"/>
      <c r="AW644" s="40"/>
      <c r="AX644" s="40"/>
      <c r="AY644" s="40"/>
      <c r="AZ644" s="40"/>
      <c r="BA644" s="40"/>
      <c r="BB644" s="40"/>
      <c r="BC644" s="40"/>
      <c r="BD644" s="40"/>
      <c r="BE644" s="40"/>
      <c r="BF644" s="40"/>
      <c r="BG644" s="40"/>
      <c r="BH644" s="40"/>
      <c r="BI644" s="40"/>
      <c r="BJ644" s="40"/>
      <c r="BK644" s="40"/>
      <c r="BL644" s="40"/>
      <c r="BM644" s="40"/>
      <c r="BN644" s="40"/>
      <c r="BO644" s="40"/>
      <c r="BP644" s="40"/>
    </row>
    <row r="645" spans="1:68" s="21" customFormat="1" ht="15.95" customHeight="1" x14ac:dyDescent="0.25">
      <c r="A645" s="4" t="s">
        <v>393</v>
      </c>
      <c r="B645" s="12" t="s">
        <v>61</v>
      </c>
      <c r="C645" s="12" t="s">
        <v>73</v>
      </c>
      <c r="D645" s="58">
        <f t="shared" si="35"/>
        <v>5</v>
      </c>
      <c r="E645" s="60">
        <v>16</v>
      </c>
      <c r="F645" s="6"/>
      <c r="G645" s="97">
        <f t="shared" si="36"/>
        <v>0</v>
      </c>
      <c r="H645" s="34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  <c r="AM645" s="40"/>
      <c r="AN645" s="40"/>
      <c r="AO645" s="40"/>
      <c r="AP645" s="40"/>
      <c r="AQ645" s="40"/>
      <c r="AR645" s="40"/>
      <c r="AS645" s="40"/>
      <c r="AT645" s="40"/>
      <c r="AU645" s="40"/>
      <c r="AV645" s="40"/>
      <c r="AW645" s="40"/>
      <c r="AX645" s="40"/>
      <c r="AY645" s="40"/>
      <c r="AZ645" s="40"/>
      <c r="BA645" s="40"/>
      <c r="BB645" s="40"/>
      <c r="BC645" s="40"/>
      <c r="BD645" s="40"/>
      <c r="BE645" s="40"/>
      <c r="BF645" s="40"/>
      <c r="BG645" s="40"/>
      <c r="BH645" s="40"/>
      <c r="BI645" s="40"/>
      <c r="BJ645" s="40"/>
      <c r="BK645" s="40"/>
      <c r="BL645" s="40"/>
      <c r="BM645" s="40"/>
      <c r="BN645" s="40"/>
      <c r="BO645" s="40"/>
      <c r="BP645" s="40"/>
    </row>
    <row r="646" spans="1:68" s="20" customFormat="1" ht="15.95" customHeight="1" x14ac:dyDescent="0.2">
      <c r="A646" s="108" t="s">
        <v>192</v>
      </c>
      <c r="B646" s="14" t="s">
        <v>61</v>
      </c>
      <c r="C646" s="14" t="s">
        <v>77</v>
      </c>
      <c r="D646" s="58">
        <f t="shared" si="35"/>
        <v>5</v>
      </c>
      <c r="E646" s="60">
        <v>16</v>
      </c>
      <c r="F646" s="6"/>
      <c r="G646" s="97">
        <f t="shared" si="36"/>
        <v>0</v>
      </c>
      <c r="H646" s="34"/>
    </row>
    <row r="647" spans="1:68" s="20" customFormat="1" ht="15.95" customHeight="1" x14ac:dyDescent="0.2">
      <c r="A647" s="108" t="s">
        <v>479</v>
      </c>
      <c r="B647" s="14" t="s">
        <v>7</v>
      </c>
      <c r="C647" s="14"/>
      <c r="D647" s="58">
        <f t="shared" si="35"/>
        <v>3.75</v>
      </c>
      <c r="E647" s="60">
        <v>12</v>
      </c>
      <c r="F647" s="6"/>
      <c r="G647" s="97">
        <f t="shared" si="36"/>
        <v>0</v>
      </c>
      <c r="H647" s="34"/>
    </row>
    <row r="648" spans="1:68" s="40" customFormat="1" ht="15.95" customHeight="1" x14ac:dyDescent="0.25">
      <c r="A648" s="4" t="s">
        <v>403</v>
      </c>
      <c r="B648" s="12" t="s">
        <v>44</v>
      </c>
      <c r="C648" s="12" t="s">
        <v>117</v>
      </c>
      <c r="D648" s="58">
        <f t="shared" si="35"/>
        <v>5.625</v>
      </c>
      <c r="E648" s="60">
        <v>18</v>
      </c>
      <c r="F648" s="5"/>
      <c r="G648" s="97">
        <f t="shared" si="36"/>
        <v>0</v>
      </c>
      <c r="H648" s="34"/>
    </row>
    <row r="649" spans="1:68" s="40" customFormat="1" ht="15.95" customHeight="1" x14ac:dyDescent="0.25">
      <c r="A649" s="4" t="s">
        <v>402</v>
      </c>
      <c r="B649" s="3" t="s">
        <v>61</v>
      </c>
      <c r="C649" s="3" t="s">
        <v>117</v>
      </c>
      <c r="D649" s="58">
        <f t="shared" si="35"/>
        <v>2.5</v>
      </c>
      <c r="E649" s="60">
        <v>8</v>
      </c>
      <c r="F649" s="6"/>
      <c r="G649" s="97">
        <f t="shared" si="36"/>
        <v>0</v>
      </c>
      <c r="H649" s="34"/>
    </row>
    <row r="650" spans="1:68" ht="20.100000000000001" customHeight="1" x14ac:dyDescent="0.25">
      <c r="A650" s="133" t="s">
        <v>234</v>
      </c>
      <c r="B650" s="134"/>
      <c r="C650" s="134"/>
      <c r="D650" s="134"/>
      <c r="E650" s="134"/>
      <c r="F650" s="135"/>
      <c r="G650" s="50"/>
    </row>
    <row r="651" spans="1:68" ht="51.95" customHeight="1" x14ac:dyDescent="0.25">
      <c r="A651" s="13" t="s">
        <v>3</v>
      </c>
      <c r="B651" s="13" t="s">
        <v>4</v>
      </c>
      <c r="C651" s="13" t="s">
        <v>5</v>
      </c>
      <c r="D651" s="46" t="s">
        <v>6</v>
      </c>
      <c r="E651" s="44" t="s">
        <v>53</v>
      </c>
      <c r="F651" s="8" t="s">
        <v>54</v>
      </c>
      <c r="G651" s="9" t="s">
        <v>55</v>
      </c>
    </row>
    <row r="652" spans="1:68" ht="18" customHeight="1" x14ac:dyDescent="0.25">
      <c r="A652" s="4" t="s">
        <v>595</v>
      </c>
      <c r="B652" s="12" t="s">
        <v>661</v>
      </c>
      <c r="C652" s="12"/>
      <c r="D652" s="58">
        <f t="shared" ref="D652:D655" si="37">E652/3.2</f>
        <v>1075</v>
      </c>
      <c r="E652" s="72">
        <v>3440</v>
      </c>
      <c r="F652" s="5"/>
      <c r="G652" s="97">
        <f t="shared" ref="G652:G657" si="38">F652*D652</f>
        <v>0</v>
      </c>
    </row>
    <row r="653" spans="1:68" ht="18" customHeight="1" x14ac:dyDescent="0.25">
      <c r="A653" s="4" t="s">
        <v>596</v>
      </c>
      <c r="B653" s="12" t="s">
        <v>661</v>
      </c>
      <c r="C653" s="12"/>
      <c r="D653" s="58">
        <v>1490</v>
      </c>
      <c r="E653" s="72">
        <v>4770</v>
      </c>
      <c r="F653" s="5"/>
      <c r="G653" s="97">
        <f t="shared" si="38"/>
        <v>0</v>
      </c>
    </row>
    <row r="654" spans="1:68" ht="18" customHeight="1" x14ac:dyDescent="0.25">
      <c r="A654" s="4" t="s">
        <v>596</v>
      </c>
      <c r="B654" s="12" t="s">
        <v>661</v>
      </c>
      <c r="C654" s="12"/>
      <c r="D654" s="58">
        <f t="shared" si="37"/>
        <v>1325</v>
      </c>
      <c r="E654" s="72">
        <v>4240</v>
      </c>
      <c r="F654" s="5"/>
      <c r="G654" s="97">
        <f t="shared" si="38"/>
        <v>0</v>
      </c>
    </row>
    <row r="655" spans="1:68" ht="18" customHeight="1" x14ac:dyDescent="0.25">
      <c r="A655" s="4" t="s">
        <v>233</v>
      </c>
      <c r="B655" s="12" t="s">
        <v>661</v>
      </c>
      <c r="C655" s="12"/>
      <c r="D655" s="58">
        <f t="shared" si="37"/>
        <v>1075</v>
      </c>
      <c r="E655" s="72">
        <v>3440</v>
      </c>
      <c r="F655" s="5"/>
      <c r="G655" s="97">
        <f t="shared" si="38"/>
        <v>0</v>
      </c>
    </row>
    <row r="656" spans="1:68" ht="18" customHeight="1" x14ac:dyDescent="0.25">
      <c r="A656" s="4" t="s">
        <v>233</v>
      </c>
      <c r="B656" s="12" t="s">
        <v>661</v>
      </c>
      <c r="C656" s="12"/>
      <c r="D656" s="58">
        <v>915</v>
      </c>
      <c r="E656" s="72">
        <v>2930</v>
      </c>
      <c r="F656" s="5"/>
      <c r="G656" s="97">
        <f t="shared" si="38"/>
        <v>0</v>
      </c>
    </row>
    <row r="657" spans="1:7" ht="18" customHeight="1" x14ac:dyDescent="0.25">
      <c r="A657" s="4" t="s">
        <v>233</v>
      </c>
      <c r="B657" s="12" t="s">
        <v>661</v>
      </c>
      <c r="C657" s="12"/>
      <c r="D657" s="58">
        <v>990</v>
      </c>
      <c r="E657" s="72">
        <v>3170</v>
      </c>
      <c r="F657" s="5"/>
      <c r="G657" s="97">
        <f t="shared" si="38"/>
        <v>0</v>
      </c>
    </row>
    <row r="658" spans="1:7" ht="15.75" x14ac:dyDescent="0.25">
      <c r="A658" s="35"/>
      <c r="B658" s="115" t="s">
        <v>290</v>
      </c>
      <c r="C658" s="115"/>
      <c r="D658" s="115"/>
      <c r="E658" s="41"/>
      <c r="F658" s="42"/>
      <c r="G658" s="18">
        <f>SUM(G19:G657)</f>
        <v>0</v>
      </c>
    </row>
    <row r="659" spans="1:7" x14ac:dyDescent="0.25">
      <c r="A659" s="35"/>
      <c r="B659" s="42"/>
      <c r="C659" s="42"/>
      <c r="D659" s="41"/>
      <c r="E659" s="41"/>
      <c r="F659" s="42"/>
      <c r="G659" s="42"/>
    </row>
  </sheetData>
  <sortState ref="A313:BU321">
    <sortCondition ref="A313"/>
  </sortState>
  <mergeCells count="12">
    <mergeCell ref="A1:G8"/>
    <mergeCell ref="B9:G9"/>
    <mergeCell ref="B658:D658"/>
    <mergeCell ref="A15:G15"/>
    <mergeCell ref="A16:G16"/>
    <mergeCell ref="B10:G10"/>
    <mergeCell ref="B11:G11"/>
    <mergeCell ref="A12:A14"/>
    <mergeCell ref="B12:G14"/>
    <mergeCell ref="A366:F366"/>
    <mergeCell ref="A440:F440"/>
    <mergeCell ref="A650:F650"/>
  </mergeCells>
  <hyperlinks>
    <hyperlink ref="B10" r:id="rId1"/>
    <hyperlink ref="B9" r:id="rId2"/>
  </hyperlinks>
  <pageMargins left="0.25" right="0.25" top="0.75" bottom="0.75" header="0.3" footer="0.3"/>
  <pageSetup paperSize="9" scale="67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зр</cp:lastModifiedBy>
  <cp:lastPrinted>2023-07-05T08:41:36Z</cp:lastPrinted>
  <dcterms:created xsi:type="dcterms:W3CDTF">2023-06-28T09:23:57Z</dcterms:created>
  <dcterms:modified xsi:type="dcterms:W3CDTF">2024-05-29T12:55:03Z</dcterms:modified>
</cp:coreProperties>
</file>